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5/"/>
    </mc:Choice>
  </mc:AlternateContent>
  <xr:revisionPtr revIDLastSave="922" documentId="8_{652A199B-F931-4383-A543-4AE35BECF577}" xr6:coauthVersionLast="46" xr6:coauthVersionMax="46" xr10:uidLastSave="{A12866A2-D977-48A0-A1C8-65EAE6A3E164}"/>
  <bookViews>
    <workbookView xWindow="-120" yWindow="-120" windowWidth="29040" windowHeight="15840" activeTab="1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8" i="1"/>
  <c r="F10" i="1"/>
  <c r="F19" i="1" l="1"/>
  <c r="J17" i="1" l="1"/>
  <c r="J15" i="1"/>
  <c r="H10" i="1" l="1"/>
  <c r="G10" i="1"/>
  <c r="I18" i="1"/>
  <c r="H18" i="1"/>
  <c r="G18" i="1"/>
  <c r="I10" i="1"/>
  <c r="J9" i="1"/>
  <c r="J8" i="1"/>
  <c r="J7" i="1"/>
  <c r="J6" i="1"/>
  <c r="J5" i="1"/>
  <c r="E18" i="1"/>
  <c r="E10" i="1"/>
  <c r="J16" i="1"/>
  <c r="J14" i="1"/>
  <c r="J13" i="1"/>
  <c r="J12" i="1"/>
  <c r="J20" i="1" s="1"/>
  <c r="D18" i="1"/>
  <c r="D10" i="1"/>
  <c r="C18" i="1"/>
  <c r="C10" i="1"/>
  <c r="D20" i="1"/>
  <c r="E20" i="1"/>
  <c r="G20" i="1"/>
  <c r="H20" i="1"/>
  <c r="I20" i="1"/>
  <c r="C20" i="1"/>
  <c r="D19" i="1" l="1"/>
  <c r="C19" i="1"/>
  <c r="E19" i="1"/>
  <c r="I19" i="1"/>
  <c r="G19" i="1"/>
  <c r="J18" i="1"/>
  <c r="H19" i="1"/>
  <c r="J10" i="1"/>
  <c r="J19" i="1" l="1"/>
</calcChain>
</file>

<file path=xl/sharedStrings.xml><?xml version="1.0" encoding="utf-8"?>
<sst xmlns="http://schemas.openxmlformats.org/spreadsheetml/2006/main" count="99" uniqueCount="48">
  <si>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</si>
  <si>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</si>
  <si>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</si>
  <si>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</si>
  <si>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</si>
  <si>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</si>
  <si>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</si>
  <si>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</si>
  <si>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Goodwill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</si>
  <si>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</si>
  <si>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</si>
  <si>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</si>
  <si>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</si>
  <si>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</si>
  <si>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</si>
  <si>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</si>
  <si>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</si>
  <si>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</si>
  <si>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</si>
  <si>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</si>
  <si>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</si>
  <si>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Investments</t>
  </si>
  <si>
    <t>Reclassifications</t>
  </si>
  <si>
    <t>Divestments and disposals</t>
  </si>
  <si>
    <t>Closing balance</t>
  </si>
  <si>
    <t>Carrying amount at year-end</t>
  </si>
  <si>
    <t>Carrying amount at start of year</t>
  </si>
  <si>
    <t>Total</t>
  </si>
  <si>
    <t>Software</t>
  </si>
  <si>
    <t>Teknik</t>
  </si>
  <si>
    <t>Leverantörs-&lt;br/&gt;relationer</t>
  </si>
  <si>
    <t>Data-&lt;br/&gt;program</t>
  </si>
  <si>
    <t>Forskning&lt;br/&gt;och&lt;br/&gt;utveckling</t>
  </si>
  <si>
    <t>width=8%,decimals=1</t>
  </si>
  <si>
    <t>width=11%,decimals=1</t>
  </si>
  <si>
    <t>Supplier relationships</t>
  </si>
  <si>
    <t>Customer relationships</t>
  </si>
  <si>
    <t>Kund-&lt;br/&gt;relationer</t>
  </si>
  <si>
    <t>Technology</t>
  </si>
  <si>
    <t>Research and development</t>
  </si>
  <si>
    <t>Other intangible asset</t>
  </si>
  <si>
    <t>2020-12-31&lt;br/&gt;
Koncernen</t>
  </si>
  <si>
    <t>2020-12-31&lt;br/&gt;
Group</t>
  </si>
  <si>
    <t>Övriga immateriella tillgångar</t>
  </si>
  <si>
    <t>Acquisitions</t>
  </si>
  <si>
    <t>Accumulated amortisation and impairment losses</t>
  </si>
  <si>
    <t>Amortisation</t>
  </si>
  <si>
    <t>Translation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</si>
</sst>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Border="1" applyAlignment="1"/>
    <xf numFmtId="164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J20"/>
  <sheetViews>
    <sheetView workbookViewId="0">
      <selection activeCell="B25" sqref="B25"/>
    </sheetView>
  </sheetViews>
  <sheetFormatPr defaultRowHeight="15" x14ac:dyDescent="0.25"/>
  <cols>
    <col min="2" max="2" width="32.85546875" bestFit="1" customWidth="1"/>
    <col min="4" max="4" width="10.7109375" customWidth="1"/>
    <col min="5" max="5" width="11.140625" bestFit="1" customWidth="1"/>
    <col min="6" max="6" width="11.140625" customWidth="1"/>
    <col min="7" max="7" width="12.28515625" customWidth="1"/>
    <col min="8" max="8" width="11.85546875" bestFit="1" customWidth="1"/>
    <col min="9" max="9" width="13.5703125" customWidth="1"/>
    <col min="10" max="10" width="11.140625" customWidth="1"/>
  </cols>
  <sheetData>
    <row r="2" spans="2:10" ht="87" customHeight="1" x14ac:dyDescent="0.25">
      <c r="B2" s="15" t="s">
        <v>41</v>
      </c>
      <c r="C2" s="5" t="s">
        <v>8</v>
      </c>
      <c r="D2" s="6" t="s">
        <v>30</v>
      </c>
      <c r="E2" s="6" t="s">
        <v>37</v>
      </c>
      <c r="F2" s="5" t="s">
        <v>29</v>
      </c>
      <c r="G2" s="6" t="s">
        <v>32</v>
      </c>
      <c r="H2" s="6" t="s">
        <v>31</v>
      </c>
      <c r="I2" s="6" t="s">
        <v>43</v>
      </c>
      <c r="J2" s="5" t="s">
        <v>9</v>
      </c>
    </row>
    <row r="3" spans="2:10" x14ac:dyDescent="0.25">
      <c r="B3" s="18" t="s">
        <v>0</v>
      </c>
      <c r="C3" s="18"/>
      <c r="D3" s="18"/>
      <c r="E3" s="18"/>
      <c r="F3" s="18"/>
      <c r="G3" s="18"/>
      <c r="H3" s="18"/>
      <c r="I3" s="18"/>
      <c r="J3" s="4"/>
    </row>
    <row r="4" spans="2:10" x14ac:dyDescent="0.25">
      <c r="B4" s="8" t="s">
        <v>1</v>
      </c>
      <c r="C4" s="2">
        <v>982.2</v>
      </c>
      <c r="D4" s="2">
        <v>689.2</v>
      </c>
      <c r="E4" s="2">
        <v>51.4</v>
      </c>
      <c r="F4" s="2">
        <v>297.3</v>
      </c>
      <c r="G4" s="2">
        <v>110.2</v>
      </c>
      <c r="H4" s="2">
        <v>63.799999999999983</v>
      </c>
      <c r="I4" s="2">
        <v>2.7</v>
      </c>
      <c r="J4" s="9">
        <v>2196.8000000000006</v>
      </c>
    </row>
    <row r="5" spans="2:10" x14ac:dyDescent="0.25">
      <c r="B5" s="8" t="s">
        <v>2</v>
      </c>
      <c r="C5" s="2">
        <v>149.30000000000001</v>
      </c>
      <c r="D5" s="2">
        <v>174.3</v>
      </c>
      <c r="E5" s="2">
        <v>20.6</v>
      </c>
      <c r="F5" s="2">
        <v>41.8</v>
      </c>
      <c r="G5" s="2">
        <v>5.6</v>
      </c>
      <c r="H5" s="2">
        <v>1.5</v>
      </c>
      <c r="I5" s="2">
        <v>0.6</v>
      </c>
      <c r="J5" s="9">
        <f>SUM(C5:I5)</f>
        <v>393.7000000000001</v>
      </c>
    </row>
    <row r="6" spans="2:10" x14ac:dyDescent="0.25">
      <c r="B6" s="8" t="s">
        <v>3</v>
      </c>
      <c r="C6" s="2" t="s">
        <v>18</v>
      </c>
      <c r="D6" s="2" t="s">
        <v>18</v>
      </c>
      <c r="E6" s="2" t="s">
        <v>18</v>
      </c>
      <c r="F6" s="2">
        <v>0.4</v>
      </c>
      <c r="G6" s="2">
        <v>19.617999999999999</v>
      </c>
      <c r="H6" s="2">
        <v>9.4</v>
      </c>
      <c r="I6" s="2" t="s">
        <v>18</v>
      </c>
      <c r="J6" s="9">
        <f>SUM(C6:I6)</f>
        <v>29.417999999999999</v>
      </c>
    </row>
    <row r="7" spans="2:10" x14ac:dyDescent="0.25">
      <c r="B7" s="8" t="s">
        <v>4</v>
      </c>
      <c r="C7" s="2" t="s">
        <v>18</v>
      </c>
      <c r="D7" s="2" t="s">
        <v>18</v>
      </c>
      <c r="E7" s="2" t="s">
        <v>18</v>
      </c>
      <c r="F7" s="2" t="s">
        <v>18</v>
      </c>
      <c r="G7" s="2">
        <v>-2.2000000000000002</v>
      </c>
      <c r="H7" s="2">
        <v>-2.2999999999999998</v>
      </c>
      <c r="I7" s="2" t="s">
        <v>18</v>
      </c>
      <c r="J7" s="9">
        <f>SUM(C7:I7)</f>
        <v>-4.5</v>
      </c>
    </row>
    <row r="8" spans="2:10" x14ac:dyDescent="0.25">
      <c r="B8" s="8" t="s">
        <v>5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>
        <v>-0.4</v>
      </c>
      <c r="I8" s="2" t="s">
        <v>18</v>
      </c>
      <c r="J8" s="9">
        <f>SUM(C8:I8)</f>
        <v>-0.4</v>
      </c>
    </row>
    <row r="9" spans="2:10" x14ac:dyDescent="0.25">
      <c r="B9" s="11" t="s">
        <v>6</v>
      </c>
      <c r="C9" s="3">
        <v>-21.9</v>
      </c>
      <c r="D9" s="3">
        <v>-24.8</v>
      </c>
      <c r="E9" s="3">
        <v>-1.7</v>
      </c>
      <c r="F9" s="3">
        <v>-5.2</v>
      </c>
      <c r="G9" s="3">
        <v>-1.9</v>
      </c>
      <c r="H9" s="3">
        <v>-1.9</v>
      </c>
      <c r="I9" s="3">
        <v>-0.6</v>
      </c>
      <c r="J9" s="12">
        <f>SUM(C9:I9)</f>
        <v>-58.000000000000007</v>
      </c>
    </row>
    <row r="10" spans="2:10" x14ac:dyDescent="0.25">
      <c r="B10" s="11" t="s">
        <v>7</v>
      </c>
      <c r="C10" s="3">
        <f t="shared" ref="C10:J10" si="0">SUM(C4:C9)</f>
        <v>1109.5999999999999</v>
      </c>
      <c r="D10" s="3">
        <f t="shared" si="0"/>
        <v>838.7</v>
      </c>
      <c r="E10" s="3">
        <f t="shared" si="0"/>
        <v>70.3</v>
      </c>
      <c r="F10" s="3">
        <f t="shared" si="0"/>
        <v>334.3</v>
      </c>
      <c r="G10" s="3">
        <f t="shared" si="0"/>
        <v>131.31800000000001</v>
      </c>
      <c r="H10" s="3">
        <f t="shared" si="0"/>
        <v>70.09999999999998</v>
      </c>
      <c r="I10" s="3">
        <f t="shared" si="0"/>
        <v>2.7</v>
      </c>
      <c r="J10" s="12">
        <f t="shared" si="0"/>
        <v>2557.0180000000009</v>
      </c>
    </row>
    <row r="11" spans="2:10" x14ac:dyDescent="0.25">
      <c r="B11" s="19" t="s">
        <v>13</v>
      </c>
      <c r="C11" s="19"/>
      <c r="D11" s="19"/>
      <c r="E11" s="19"/>
      <c r="F11" s="19"/>
      <c r="G11" s="19"/>
      <c r="H11" s="19"/>
      <c r="I11" s="19"/>
      <c r="J11" s="9"/>
    </row>
    <row r="12" spans="2:10" x14ac:dyDescent="0.25">
      <c r="B12" s="8" t="s">
        <v>1</v>
      </c>
      <c r="C12" s="1">
        <v>-10.1</v>
      </c>
      <c r="D12" s="1">
        <v>-265.60000000000002</v>
      </c>
      <c r="E12" s="1">
        <v>-2.8</v>
      </c>
      <c r="F12" s="10">
        <v>-58</v>
      </c>
      <c r="G12" s="1">
        <v>-54.599999999999994</v>
      </c>
      <c r="H12" s="1">
        <v>-43.3</v>
      </c>
      <c r="I12" s="1">
        <v>-1.3</v>
      </c>
      <c r="J12" s="9">
        <f t="shared" ref="J12:J17" si="1">SUM(C12:I12)</f>
        <v>-435.70000000000005</v>
      </c>
    </row>
    <row r="13" spans="2:10" x14ac:dyDescent="0.25">
      <c r="B13" s="8" t="s">
        <v>2</v>
      </c>
      <c r="C13" s="2" t="s">
        <v>18</v>
      </c>
      <c r="D13" s="2" t="s">
        <v>18</v>
      </c>
      <c r="E13" s="2" t="s">
        <v>18</v>
      </c>
      <c r="F13" s="2" t="s">
        <v>18</v>
      </c>
      <c r="G13" s="1">
        <v>-1.9</v>
      </c>
      <c r="H13" s="10">
        <v>-0.3</v>
      </c>
      <c r="I13" s="2">
        <v>-0.5</v>
      </c>
      <c r="J13" s="9">
        <f t="shared" si="1"/>
        <v>-2.6999999999999997</v>
      </c>
    </row>
    <row r="14" spans="2:10" x14ac:dyDescent="0.25">
      <c r="B14" s="8" t="s">
        <v>14</v>
      </c>
      <c r="C14" s="10">
        <v>0</v>
      </c>
      <c r="D14" s="10">
        <v>-73.900000000000006</v>
      </c>
      <c r="E14" s="10">
        <v>-5.6</v>
      </c>
      <c r="F14" s="10">
        <v>-29.4</v>
      </c>
      <c r="G14" s="10">
        <v>-12.7</v>
      </c>
      <c r="H14" s="10">
        <v>-7.6</v>
      </c>
      <c r="I14" s="10">
        <v>-0.4</v>
      </c>
      <c r="J14" s="9">
        <f t="shared" si="1"/>
        <v>-129.60000000000002</v>
      </c>
    </row>
    <row r="15" spans="2:10" x14ac:dyDescent="0.25">
      <c r="B15" s="8" t="s">
        <v>4</v>
      </c>
      <c r="C15" s="2" t="s">
        <v>18</v>
      </c>
      <c r="D15" s="2" t="s">
        <v>18</v>
      </c>
      <c r="E15" s="2" t="s">
        <v>18</v>
      </c>
      <c r="F15" s="2" t="s">
        <v>18</v>
      </c>
      <c r="G15" s="1">
        <v>1.2</v>
      </c>
      <c r="H15" s="10">
        <v>0.5</v>
      </c>
      <c r="I15" s="2" t="s">
        <v>18</v>
      </c>
      <c r="J15" s="9">
        <f t="shared" si="1"/>
        <v>1.7</v>
      </c>
    </row>
    <row r="16" spans="2:10" x14ac:dyDescent="0.25">
      <c r="B16" s="8" t="s">
        <v>5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1">
        <v>0.4</v>
      </c>
      <c r="I16" s="2" t="s">
        <v>18</v>
      </c>
      <c r="J16" s="9">
        <f t="shared" si="1"/>
        <v>0.4</v>
      </c>
    </row>
    <row r="17" spans="2:10" x14ac:dyDescent="0.25">
      <c r="B17" s="11" t="s">
        <v>6</v>
      </c>
      <c r="C17" s="13">
        <v>0.1</v>
      </c>
      <c r="D17" s="14">
        <v>8</v>
      </c>
      <c r="E17" s="14">
        <v>0.2</v>
      </c>
      <c r="F17" s="14">
        <v>1.1000000000000001</v>
      </c>
      <c r="G17" s="13">
        <v>0.1</v>
      </c>
      <c r="H17" s="14">
        <v>1.7</v>
      </c>
      <c r="I17" s="14">
        <v>0.5</v>
      </c>
      <c r="J17" s="12">
        <f t="shared" si="1"/>
        <v>11.699999999999998</v>
      </c>
    </row>
    <row r="18" spans="2:10" x14ac:dyDescent="0.25">
      <c r="B18" s="11" t="s">
        <v>7</v>
      </c>
      <c r="C18" s="14">
        <f t="shared" ref="C18:J18" si="2">SUM(C12:C17)</f>
        <v>-10</v>
      </c>
      <c r="D18" s="14">
        <f t="shared" si="2"/>
        <v>-331.5</v>
      </c>
      <c r="E18" s="13">
        <f t="shared" si="2"/>
        <v>-8.1999999999999993</v>
      </c>
      <c r="F18" s="13">
        <f t="shared" si="2"/>
        <v>-86.300000000000011</v>
      </c>
      <c r="G18" s="13">
        <f t="shared" si="2"/>
        <v>-67.899999999999991</v>
      </c>
      <c r="H18" s="14">
        <f t="shared" si="2"/>
        <v>-48.599999999999994</v>
      </c>
      <c r="I18" s="13">
        <f t="shared" si="2"/>
        <v>-1.7000000000000002</v>
      </c>
      <c r="J18" s="12">
        <f t="shared" si="2"/>
        <v>-554.19999999999993</v>
      </c>
    </row>
    <row r="19" spans="2:10" x14ac:dyDescent="0.25">
      <c r="B19" s="11" t="s">
        <v>15</v>
      </c>
      <c r="C19" s="3">
        <f t="shared" ref="C19:J19" si="3">C10+C18</f>
        <v>1099.5999999999999</v>
      </c>
      <c r="D19" s="3">
        <f t="shared" si="3"/>
        <v>507.20000000000005</v>
      </c>
      <c r="E19" s="3">
        <f t="shared" si="3"/>
        <v>62.099999999999994</v>
      </c>
      <c r="F19" s="3">
        <f t="shared" si="3"/>
        <v>248</v>
      </c>
      <c r="G19" s="3">
        <f t="shared" si="3"/>
        <v>63.418000000000021</v>
      </c>
      <c r="H19" s="3">
        <f t="shared" si="3"/>
        <v>21.499999999999986</v>
      </c>
      <c r="I19" s="3">
        <f t="shared" si="3"/>
        <v>1</v>
      </c>
      <c r="J19" s="12">
        <f t="shared" si="3"/>
        <v>2002.8180000000011</v>
      </c>
    </row>
    <row r="20" spans="2:10" x14ac:dyDescent="0.25">
      <c r="B20" s="11" t="s">
        <v>16</v>
      </c>
      <c r="C20" s="13">
        <f t="shared" ref="C20:J20" si="4">SUM(C4+C12)</f>
        <v>972.1</v>
      </c>
      <c r="D20" s="13">
        <f t="shared" si="4"/>
        <v>423.6</v>
      </c>
      <c r="E20" s="14">
        <f t="shared" si="4"/>
        <v>48.6</v>
      </c>
      <c r="F20" s="14">
        <f t="shared" si="4"/>
        <v>239.3</v>
      </c>
      <c r="G20" s="13">
        <f t="shared" si="4"/>
        <v>55.600000000000009</v>
      </c>
      <c r="H20" s="13">
        <f t="shared" si="4"/>
        <v>20.499999999999986</v>
      </c>
      <c r="I20" s="13">
        <f t="shared" si="4"/>
        <v>1.4000000000000001</v>
      </c>
      <c r="J20" s="12">
        <f t="shared" si="4"/>
        <v>1761.1000000000006</v>
      </c>
    </row>
  </sheetData>
  <mergeCells count="2">
    <mergeCell ref="B3:I3"/>
    <mergeCell ref="B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A2:J20"/>
  <sheetViews>
    <sheetView tabSelected="1" workbookViewId="0">
      <selection activeCell="B4" sqref="B4"/>
    </sheetView>
  </sheetViews>
  <sheetFormatPr defaultRowHeight="15" x14ac:dyDescent="0.25"/>
  <cols>
    <col min="2" max="2" width="42.5703125" bestFit="1" customWidth="1"/>
    <col min="4" max="4" width="12.140625" customWidth="1"/>
    <col min="5" max="5" width="11.85546875" customWidth="1"/>
    <col min="6" max="6" width="10.7109375" customWidth="1"/>
    <col min="7" max="7" width="11.7109375" customWidth="1"/>
    <col min="9" max="10" width="10.140625" bestFit="1" customWidth="1"/>
  </cols>
  <sheetData>
    <row r="2" spans="2:10" ht="43.5" customHeight="1" x14ac:dyDescent="0.25">
      <c r="B2" s="15" t="s">
        <v>42</v>
      </c>
      <c r="C2" s="5" t="s">
        <v>8</v>
      </c>
      <c r="D2" s="6" t="s">
        <v>35</v>
      </c>
      <c r="E2" s="6" t="s">
        <v>36</v>
      </c>
      <c r="F2" s="5" t="s">
        <v>38</v>
      </c>
      <c r="G2" s="6" t="s">
        <v>39</v>
      </c>
      <c r="H2" s="5" t="s">
        <v>28</v>
      </c>
      <c r="I2" s="6" t="s">
        <v>40</v>
      </c>
      <c r="J2" s="5" t="s">
        <v>27</v>
      </c>
    </row>
    <row r="3" spans="2:10" x14ac:dyDescent="0.25">
      <c r="B3" t="s">
        <v>19</v>
      </c>
    </row>
    <row r="4" spans="2:10" x14ac:dyDescent="0.25">
      <c r="B4" t="s">
        <v>20</v>
      </c>
    </row>
    <row r="5" spans="2:10" x14ac:dyDescent="0.25">
      <c r="B5" t="s">
        <v>44</v>
      </c>
    </row>
    <row r="6" spans="2:10" x14ac:dyDescent="0.25">
      <c r="B6" t="s">
        <v>21</v>
      </c>
    </row>
    <row r="7" spans="2:10" x14ac:dyDescent="0.25">
      <c r="B7" t="s">
        <v>22</v>
      </c>
    </row>
    <row r="8" spans="2:10" x14ac:dyDescent="0.25">
      <c r="B8" t="s">
        <v>23</v>
      </c>
    </row>
    <row r="9" spans="2:10" x14ac:dyDescent="0.25">
      <c r="B9" t="s">
        <v>47</v>
      </c>
    </row>
    <row r="10" spans="2:10" x14ac:dyDescent="0.25">
      <c r="B10" t="s">
        <v>24</v>
      </c>
    </row>
    <row r="11" spans="2:10" x14ac:dyDescent="0.25">
      <c r="B11" t="s">
        <v>45</v>
      </c>
    </row>
    <row r="12" spans="2:10" x14ac:dyDescent="0.25">
      <c r="B12" t="s">
        <v>20</v>
      </c>
    </row>
    <row r="13" spans="2:10" x14ac:dyDescent="0.25">
      <c r="B13" t="s">
        <v>44</v>
      </c>
    </row>
    <row r="14" spans="2:10" x14ac:dyDescent="0.25">
      <c r="B14" t="s">
        <v>46</v>
      </c>
    </row>
    <row r="15" spans="2:10" x14ac:dyDescent="0.25">
      <c r="B15" t="s">
        <v>22</v>
      </c>
    </row>
    <row r="16" spans="2:10" x14ac:dyDescent="0.25">
      <c r="B16" t="s">
        <v>23</v>
      </c>
    </row>
    <row r="17" spans="1:10" x14ac:dyDescent="0.25">
      <c r="B17" t="s">
        <v>47</v>
      </c>
    </row>
    <row r="18" spans="1:10" x14ac:dyDescent="0.25">
      <c r="A18" s="17"/>
      <c r="B18" t="s">
        <v>24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B19" t="s">
        <v>25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B2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J20"/>
  <sheetViews>
    <sheetView workbookViewId="0">
      <selection activeCell="J9" sqref="J9"/>
    </sheetView>
  </sheetViews>
  <sheetFormatPr defaultRowHeight="15" x14ac:dyDescent="0.25"/>
  <sheetData>
    <row r="1" spans="1:10" x14ac:dyDescent="0.25">
      <c r="C1" s="7" t="s">
        <v>33</v>
      </c>
      <c r="D1" s="7" t="s">
        <v>33</v>
      </c>
      <c r="E1" s="7" t="s">
        <v>33</v>
      </c>
      <c r="F1" s="7" t="s">
        <v>33</v>
      </c>
      <c r="G1" s="7" t="s">
        <v>33</v>
      </c>
      <c r="H1" s="7" t="s">
        <v>33</v>
      </c>
      <c r="I1" s="7" t="s">
        <v>33</v>
      </c>
      <c r="J1" s="7" t="s">
        <v>34</v>
      </c>
    </row>
    <row r="2" spans="1:10" x14ac:dyDescent="0.25">
      <c r="A2" t="s">
        <v>10</v>
      </c>
      <c r="B2" s="16"/>
    </row>
    <row r="3" spans="1:10" x14ac:dyDescent="0.25">
      <c r="A3" t="s">
        <v>11</v>
      </c>
    </row>
    <row r="10" spans="1:10" x14ac:dyDescent="0.25">
      <c r="A10" t="s">
        <v>12</v>
      </c>
    </row>
    <row r="11" spans="1:10" x14ac:dyDescent="0.25">
      <c r="A11" t="s">
        <v>11</v>
      </c>
    </row>
    <row r="18" spans="1:1" x14ac:dyDescent="0.25">
      <c r="A18" t="s">
        <v>17</v>
      </c>
    </row>
    <row r="19" spans="1:1" x14ac:dyDescent="0.25">
      <c r="A19" t="s">
        <v>17</v>
      </c>
    </row>
    <row r="20" spans="1:1" x14ac:dyDescent="0.25">
      <c r="A2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52870-C727-45F7-8FB8-BF314CE32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2021-03-30T14:32:56Z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