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3/"/>
    </mc:Choice>
  </mc:AlternateContent>
  <xr:revisionPtr revIDLastSave="314" documentId="8_{7E779B75-95EA-4D44-828D-B66CB6A2F935}" xr6:coauthVersionLast="46" xr6:coauthVersionMax="46" xr10:uidLastSave="{E529DD16-8082-4F06-A9A2-FD6CC66DB076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C9" i="1"/>
  <c r="D9" i="1"/>
  <c r="D14" i="1" s="1"/>
  <c r="E9" i="1" l="1"/>
  <c r="D6" i="1" l="1"/>
  <c r="E12" i="1" l="1"/>
  <c r="E11" i="1"/>
  <c r="E14" i="1" l="1"/>
  <c r="C14" i="1"/>
  <c r="E6" i="1" l="1"/>
</calcChain>
</file>

<file path=xl/sharedStrings.xml><?xml version="1.0" encoding="utf-8"?>
<sst xmlns="http://schemas.openxmlformats.org/spreadsheetml/2006/main" count="65" uniqueCount="38">
  <si>
    <t>Reserver</t>
  </si>
  <si>
    <t>Omräkningsreserv</t>
  </si>
  <si>
    <t>Ingående omräkningsreserv</t>
  </si>
  <si>
    <t>Årets omräkningseffekt</t>
  </si>
  <si>
    <t>Utgående omräkningsreserv</t>
  </si>
  <si>
    <t>sum</t>
  </si>
  <si>
    <t>2020-12-31</t>
  </si>
  <si>
    <t>2019-12-31</t>
  </si>
  <si>
    <t>Antal utestående aktier 2020</t>
  </si>
  <si>
    <t>Vid årets början</t>
  </si>
  <si>
    <t>Inlösen av optioner</t>
  </si>
  <si>
    <t>Återköp av egna aktier</t>
  </si>
  <si>
    <t>Vid årets slut</t>
  </si>
  <si>
    <t>A-aktier</t>
  </si>
  <si>
    <t>B-aktier</t>
  </si>
  <si>
    <t>Samtliga aktieslag</t>
  </si>
  <si>
    <t>header</t>
  </si>
  <si>
    <t>–</t>
  </si>
  <si>
    <t>width=15%,decimals=1</t>
  </si>
  <si>
    <t>Reserves</t>
  </si>
  <si>
    <t>Translation reserve</t>
  </si>
  <si>
    <t>Opening translation reserve</t>
  </si>
  <si>
    <t>Translation effect for the year</t>
  </si>
  <si>
    <t>Closing translation reserve</t>
  </si>
  <si>
    <t>Number of shares outstanding 2020</t>
  </si>
  <si>
    <t>Class A shares</t>
  </si>
  <si>
    <t>Class B shares</t>
  </si>
  <si>
    <t>Opening balance</t>
  </si>
  <si>
    <t>Redemption of warrants</t>
  </si>
  <si>
    <t>Repurchase of treasury shares</t>
  </si>
  <si>
    <t>Closing balance</t>
  </si>
  <si>
    <t>decimals=0</t>
  </si>
  <si>
    <t>Omvandling av aktier</t>
  </si>
  <si>
    <t>Avyttring av egna aktier</t>
  </si>
  <si>
    <t>Disposal of treasury shares</t>
  </si>
  <si>
    <t>title</t>
  </si>
  <si>
    <t>Conversion of shares</t>
  </si>
  <si>
    <t>All share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</si>
</sst>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64" fontId="1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14"/>
  <sheetViews>
    <sheetView tabSelected="1" workbookViewId="0"/>
  </sheetViews>
  <sheetFormatPr defaultRowHeight="14.25" x14ac:dyDescent="0.2"/>
  <cols>
    <col min="2" max="2" width="23.44140625" bestFit="1" customWidth="1"/>
    <col min="3" max="3" width="11.33203125" bestFit="1" customWidth="1"/>
    <col min="4" max="4" width="12.44140625" bestFit="1" customWidth="1"/>
    <col min="5" max="5" width="11.77734375" customWidth="1"/>
  </cols>
  <sheetData>
    <row r="1" spans="2:5" x14ac:dyDescent="0.2">
      <c r="D1" s="1"/>
      <c r="E1" s="1"/>
    </row>
    <row r="2" spans="2:5" x14ac:dyDescent="0.2">
      <c r="B2" s="5" t="s">
        <v>0</v>
      </c>
      <c r="C2" s="5"/>
      <c r="D2" s="6" t="s">
        <v>6</v>
      </c>
      <c r="E2" s="6" t="s">
        <v>7</v>
      </c>
    </row>
    <row r="3" spans="2:5" ht="15" x14ac:dyDescent="0.2">
      <c r="B3" t="s">
        <v>1</v>
      </c>
      <c r="D3" s="9"/>
    </row>
    <row r="4" spans="2:5" ht="15" x14ac:dyDescent="0.2">
      <c r="B4" t="s">
        <v>2</v>
      </c>
      <c r="D4" s="9">
        <v>31.9</v>
      </c>
      <c r="E4">
        <v>11.4</v>
      </c>
    </row>
    <row r="5" spans="2:5" ht="15" x14ac:dyDescent="0.2">
      <c r="B5" t="s">
        <v>3</v>
      </c>
      <c r="D5" s="9">
        <v>-81.400000000000006</v>
      </c>
      <c r="E5">
        <v>20.5</v>
      </c>
    </row>
    <row r="6" spans="2:5" ht="15" x14ac:dyDescent="0.2">
      <c r="B6" t="s">
        <v>4</v>
      </c>
      <c r="D6" s="9">
        <f>SUM(D4:D5)</f>
        <v>-49.500000000000007</v>
      </c>
      <c r="E6">
        <f>SUM(E4:E5)</f>
        <v>31.9</v>
      </c>
    </row>
    <row r="8" spans="2:5" ht="28.5" x14ac:dyDescent="0.2">
      <c r="B8" s="5" t="s">
        <v>8</v>
      </c>
      <c r="C8" s="7" t="s">
        <v>13</v>
      </c>
      <c r="D8" s="7" t="s">
        <v>14</v>
      </c>
      <c r="E8" s="8" t="s">
        <v>15</v>
      </c>
    </row>
    <row r="9" spans="2:5" ht="15" x14ac:dyDescent="0.2">
      <c r="B9" t="s">
        <v>9</v>
      </c>
      <c r="C9" s="4">
        <f>1156304*4</f>
        <v>4625216</v>
      </c>
      <c r="D9" s="4">
        <f>26903019*4</f>
        <v>107612076</v>
      </c>
      <c r="E9" s="4">
        <f>SUM(C9:D9)</f>
        <v>112237292</v>
      </c>
    </row>
    <row r="10" spans="2:5" ht="15" x14ac:dyDescent="0.2">
      <c r="B10" t="s">
        <v>32</v>
      </c>
      <c r="C10" s="4">
        <v>-10080</v>
      </c>
      <c r="D10" s="4">
        <v>10080</v>
      </c>
      <c r="E10" s="4" t="s">
        <v>17</v>
      </c>
    </row>
    <row r="11" spans="2:5" ht="15" x14ac:dyDescent="0.2">
      <c r="B11" t="s">
        <v>10</v>
      </c>
      <c r="C11" s="4" t="s">
        <v>17</v>
      </c>
      <c r="D11" s="4">
        <v>666947</v>
      </c>
      <c r="E11" s="4">
        <f>SUM(C11:D11)</f>
        <v>666947</v>
      </c>
    </row>
    <row r="12" spans="2:5" ht="15" x14ac:dyDescent="0.2">
      <c r="B12" t="s">
        <v>11</v>
      </c>
      <c r="C12" s="4" t="s">
        <v>17</v>
      </c>
      <c r="D12" s="4">
        <v>-500000</v>
      </c>
      <c r="E12" s="4">
        <f>SUM(C12:D12)</f>
        <v>-500000</v>
      </c>
    </row>
    <row r="13" spans="2:5" ht="15" x14ac:dyDescent="0.2">
      <c r="B13" t="s">
        <v>33</v>
      </c>
      <c r="C13" s="4" t="s">
        <v>17</v>
      </c>
      <c r="D13" s="4">
        <v>83208</v>
      </c>
      <c r="E13" s="4">
        <f>SUM(C13:D13)</f>
        <v>83208</v>
      </c>
    </row>
    <row r="14" spans="2:5" ht="15" x14ac:dyDescent="0.2">
      <c r="B14" t="s">
        <v>12</v>
      </c>
      <c r="C14" s="4">
        <f>SUM(C9:C12)</f>
        <v>4615136</v>
      </c>
      <c r="D14" s="4">
        <f>SUM(D9:D13)</f>
        <v>107872311</v>
      </c>
      <c r="E14" s="4">
        <f>SUM(E9:E13)</f>
        <v>112487447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5D57-8DC5-41C8-93EF-D1EF183C5F01}">
  <dimension ref="B1:E14"/>
  <sheetViews>
    <sheetView workbookViewId="0">
      <selection activeCell="C19" sqref="C19"/>
    </sheetView>
  </sheetViews>
  <sheetFormatPr defaultRowHeight="14.25" x14ac:dyDescent="0.2"/>
  <cols>
    <col min="2" max="2" width="29.6640625" bestFit="1" customWidth="1"/>
    <col min="3" max="4" width="12.88671875" bestFit="1" customWidth="1"/>
    <col min="5" max="5" width="15.5546875" bestFit="1" customWidth="1"/>
  </cols>
  <sheetData>
    <row r="1" spans="2:5" x14ac:dyDescent="0.2">
      <c r="D1" s="1"/>
      <c r="E1" s="1"/>
    </row>
    <row r="2" spans="2:5" x14ac:dyDescent="0.2">
      <c r="B2" s="5" t="s">
        <v>19</v>
      </c>
      <c r="C2" s="5"/>
      <c r="D2" s="6" t="s">
        <v>6</v>
      </c>
      <c r="E2" s="6" t="s">
        <v>7</v>
      </c>
    </row>
    <row r="3" spans="2:5" x14ac:dyDescent="0.2">
      <c r="B3" t="s">
        <v>20</v>
      </c>
    </row>
    <row r="4" spans="2:5" x14ac:dyDescent="0.2">
      <c r="B4" t="s">
        <v>21</v>
      </c>
    </row>
    <row r="5" spans="2:5" x14ac:dyDescent="0.2">
      <c r="B5" t="s">
        <v>22</v>
      </c>
    </row>
    <row r="6" spans="2:5" x14ac:dyDescent="0.2">
      <c r="B6" t="s">
        <v>23</v>
      </c>
    </row>
    <row r="8" spans="2:5" x14ac:dyDescent="0.2">
      <c r="B8" s="5" t="s">
        <v>24</v>
      </c>
      <c r="C8" s="5" t="s">
        <v>25</v>
      </c>
      <c r="D8" s="5" t="s">
        <v>26</v>
      </c>
      <c r="E8" s="7" t="s">
        <v>37</v>
      </c>
    </row>
    <row r="9" spans="2:5" x14ac:dyDescent="0.2">
      <c r="B9" t="s">
        <v>27</v>
      </c>
      <c r="C9" s="2"/>
      <c r="D9" s="2"/>
      <c r="E9" s="2"/>
    </row>
    <row r="10" spans="2:5" x14ac:dyDescent="0.2">
      <c r="B10" t="s">
        <v>36</v>
      </c>
      <c r="C10" s="2"/>
      <c r="D10" s="2"/>
      <c r="E10" s="2"/>
    </row>
    <row r="11" spans="2:5" x14ac:dyDescent="0.2">
      <c r="B11" t="s">
        <v>28</v>
      </c>
      <c r="C11" s="3"/>
      <c r="D11" s="2"/>
      <c r="E11" s="2"/>
    </row>
    <row r="12" spans="2:5" x14ac:dyDescent="0.2">
      <c r="B12" t="s">
        <v>29</v>
      </c>
      <c r="C12" s="3"/>
      <c r="D12" s="2"/>
      <c r="E12" s="2"/>
    </row>
    <row r="13" spans="2:5" x14ac:dyDescent="0.2">
      <c r="B13" t="s">
        <v>34</v>
      </c>
      <c r="C13" s="3"/>
      <c r="D13" s="2"/>
      <c r="E13" s="2"/>
    </row>
    <row r="14" spans="2:5" x14ac:dyDescent="0.2">
      <c r="B14" t="s">
        <v>30</v>
      </c>
      <c r="C14" s="2"/>
      <c r="D14" s="2"/>
      <c r="E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04EE-0D02-48BF-99DE-3AF5366E5B68}">
  <dimension ref="A1:E14"/>
  <sheetViews>
    <sheetView workbookViewId="0">
      <selection activeCell="C11" sqref="C10:E11"/>
    </sheetView>
  </sheetViews>
  <sheetFormatPr defaultRowHeight="14.25" x14ac:dyDescent="0.2"/>
  <sheetData>
    <row r="1" spans="1:5" x14ac:dyDescent="0.2">
      <c r="C1" t="s">
        <v>18</v>
      </c>
      <c r="D1" t="s">
        <v>18</v>
      </c>
      <c r="E1" t="s">
        <v>18</v>
      </c>
    </row>
    <row r="2" spans="1:5" x14ac:dyDescent="0.2">
      <c r="A2" t="s">
        <v>16</v>
      </c>
    </row>
    <row r="3" spans="1:5" x14ac:dyDescent="0.2">
      <c r="A3" t="s">
        <v>35</v>
      </c>
    </row>
    <row r="6" spans="1:5" x14ac:dyDescent="0.2">
      <c r="A6" t="s">
        <v>5</v>
      </c>
    </row>
    <row r="8" spans="1:5" x14ac:dyDescent="0.2">
      <c r="A8" t="s">
        <v>16</v>
      </c>
    </row>
    <row r="9" spans="1:5" x14ac:dyDescent="0.2">
      <c r="A9" t="s">
        <v>35</v>
      </c>
      <c r="C9" t="s">
        <v>31</v>
      </c>
      <c r="D9" t="s">
        <v>31</v>
      </c>
      <c r="E9" t="s">
        <v>31</v>
      </c>
    </row>
    <row r="10" spans="1:5" x14ac:dyDescent="0.2">
      <c r="C10" t="s">
        <v>31</v>
      </c>
      <c r="D10" t="s">
        <v>31</v>
      </c>
      <c r="E10" t="s">
        <v>31</v>
      </c>
    </row>
    <row r="11" spans="1:5" x14ac:dyDescent="0.2">
      <c r="C11" t="s">
        <v>31</v>
      </c>
      <c r="D11" t="s">
        <v>31</v>
      </c>
      <c r="E11" t="s">
        <v>31</v>
      </c>
    </row>
    <row r="12" spans="1:5" x14ac:dyDescent="0.2">
      <c r="C12" t="s">
        <v>31</v>
      </c>
      <c r="D12" t="s">
        <v>31</v>
      </c>
      <c r="E12" t="s">
        <v>31</v>
      </c>
    </row>
    <row r="13" spans="1:5" x14ac:dyDescent="0.2">
      <c r="C13" t="s">
        <v>31</v>
      </c>
      <c r="D13" t="s">
        <v>31</v>
      </c>
      <c r="E13" t="s">
        <v>31</v>
      </c>
    </row>
    <row r="14" spans="1:5" x14ac:dyDescent="0.2">
      <c r="A14" t="s">
        <v>5</v>
      </c>
      <c r="C14" t="s">
        <v>31</v>
      </c>
      <c r="D14" t="s">
        <v>31</v>
      </c>
      <c r="E14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5b5ca3cb-2584-429a-92e4-77404c480ff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0F280F-9D2B-4B5F-A343-B145FDB38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2021-03-24T12:42:57Z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