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12/Tabeller/"/>
    </mc:Choice>
  </mc:AlternateContent>
  <xr:revisionPtr revIDLastSave="1" documentId="13_ncr:1_{F8525039-C958-4DAF-AB30-51CBC84ED53D}" xr6:coauthVersionLast="47" xr6:coauthVersionMax="47" xr10:uidLastSave="{F616CBB3-4CE5-4B9C-B9BE-C9F7347F2B1E}"/>
  <bookViews>
    <workbookView xWindow="9420" yWindow="2925" windowWidth="21600" windowHeight="1129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7" i="1"/>
  <c r="C8" i="1"/>
  <c r="C3" i="1"/>
  <c r="C12" i="1" l="1"/>
  <c r="C6" i="1"/>
  <c r="C11" i="1" l="1"/>
  <c r="C13" i="1" l="1"/>
</calcChain>
</file>

<file path=xl/sharedStrings.xml><?xml version="1.0" encoding="utf-8"?>
<sst xmlns="http://schemas.openxmlformats.org/spreadsheetml/2006/main" count="32" uniqueCount="30">
  <si>
    <t>Immateriella anläggningstillgångar</t>
  </si>
  <si>
    <t>Övriga anläggningstillgångar</t>
  </si>
  <si>
    <t>Varulager</t>
  </si>
  <si>
    <t>Övriga omsättningstillgångar</t>
  </si>
  <si>
    <t>Uppskjuten skatteskuld/skattefordran</t>
  </si>
  <si>
    <t>Övriga skulder</t>
  </si>
  <si>
    <t>Förvärvade nettotillgångar</t>
  </si>
  <si>
    <t>Goodwill</t>
  </si>
  <si>
    <t>Avgår: likvida medel i förvärvade verksamheter</t>
  </si>
  <si>
    <t>Påverkan på koncernens likvida medel</t>
  </si>
  <si>
    <t>sum</t>
  </si>
  <si>
    <t xml:space="preserve">Verkligt värde </t>
  </si>
  <si>
    <t>header</t>
  </si>
  <si>
    <t>Fair value</t>
  </si>
  <si>
    <t>Intangible non-current assets</t>
  </si>
  <si>
    <t>Other non-current assets</t>
  </si>
  <si>
    <t>Inventories</t>
  </si>
  <si>
    <t>Other current assets</t>
  </si>
  <si>
    <t>Deferred tax liability/tax asset</t>
  </si>
  <si>
    <t>Other liabilities</t>
  </si>
  <si>
    <t>Acquired net assets</t>
  </si>
  <si>
    <t>Less: cash and cash equivalents in acquired businesses</t>
  </si>
  <si>
    <t>Effect on the Group’s cash and cash equivalents</t>
  </si>
  <si>
    <t>Köpeskilling¹</t>
  </si>
  <si>
    <t>¹ Köpeskilling anges exklusive kostnader vid förvärven.</t>
  </si>
  <si>
    <t>Consideration¹</t>
  </si>
  <si>
    <t xml:space="preserve">¹ The consideration is stated excluding acquisition expenses. </t>
  </si>
  <si>
    <t>width=15%;decimals=0</t>
  </si>
  <si>
    <t>width=40%;decimals=0</t>
  </si>
  <si>
    <t>MBA Incorporado S.L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</si>
</sst>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8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C14"/>
  <sheetViews>
    <sheetView tabSelected="1" topLeftCell="B1" workbookViewId="0">
      <selection activeCell="C5" sqref="C5"/>
    </sheetView>
  </sheetViews>
  <sheetFormatPr defaultRowHeight="14.25" x14ac:dyDescent="0.2"/>
  <cols>
    <col min="2" max="2" width="45.109375" bestFit="1" customWidth="1"/>
    <col min="3" max="3" width="12.109375" bestFit="1" customWidth="1"/>
  </cols>
  <sheetData>
    <row r="2" spans="2:3" x14ac:dyDescent="0.2">
      <c r="B2" s="3" t="s">
        <v>11</v>
      </c>
      <c r="C2" s="2" t="s">
        <v>29</v>
      </c>
    </row>
    <row r="3" spans="2:3" x14ac:dyDescent="0.2">
      <c r="B3" t="s">
        <v>0</v>
      </c>
      <c r="C3" s="4">
        <f>419+4</f>
        <v>423</v>
      </c>
    </row>
    <row r="4" spans="2:3" x14ac:dyDescent="0.2">
      <c r="B4" t="s">
        <v>1</v>
      </c>
      <c r="C4" s="4">
        <v>173</v>
      </c>
    </row>
    <row r="5" spans="2:3" x14ac:dyDescent="0.2">
      <c r="B5" t="s">
        <v>2</v>
      </c>
      <c r="C5" s="4">
        <v>270</v>
      </c>
    </row>
    <row r="6" spans="2:3" x14ac:dyDescent="0.2">
      <c r="B6" t="s">
        <v>3</v>
      </c>
      <c r="C6" s="4">
        <f>574-270</f>
        <v>304</v>
      </c>
    </row>
    <row r="7" spans="2:3" x14ac:dyDescent="0.2">
      <c r="B7" t="s">
        <v>4</v>
      </c>
      <c r="C7" s="4">
        <f>118-100</f>
        <v>18</v>
      </c>
    </row>
    <row r="8" spans="2:3" x14ac:dyDescent="0.2">
      <c r="B8" t="s">
        <v>5</v>
      </c>
      <c r="C8" s="4">
        <f>-264-202+140</f>
        <v>-326</v>
      </c>
    </row>
    <row r="9" spans="2:3" x14ac:dyDescent="0.2">
      <c r="B9" t="s">
        <v>6</v>
      </c>
      <c r="C9" s="4">
        <f>SUM(C3:C8)</f>
        <v>862</v>
      </c>
    </row>
    <row r="10" spans="2:3" x14ac:dyDescent="0.2">
      <c r="B10" t="s">
        <v>7</v>
      </c>
      <c r="C10" s="4">
        <v>286</v>
      </c>
    </row>
    <row r="11" spans="2:3" x14ac:dyDescent="0.2">
      <c r="B11" t="s">
        <v>23</v>
      </c>
      <c r="C11" s="4">
        <f>SUM(C9:C10)</f>
        <v>1148</v>
      </c>
    </row>
    <row r="12" spans="2:3" x14ac:dyDescent="0.2">
      <c r="B12" s="1" t="s">
        <v>8</v>
      </c>
      <c r="C12" s="4">
        <f>-11*10.437</f>
        <v>-114.80699999999999</v>
      </c>
    </row>
    <row r="13" spans="2:3" x14ac:dyDescent="0.2">
      <c r="B13" t="s">
        <v>9</v>
      </c>
      <c r="C13" s="4">
        <f>C11+C12</f>
        <v>1033.193</v>
      </c>
    </row>
    <row r="14" spans="2:3" x14ac:dyDescent="0.2">
      <c r="B14" s="5" t="s">
        <v>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652A8-FB10-435D-8A93-CF9BDCE88BAC}">
  <dimension ref="B2:C14"/>
  <sheetViews>
    <sheetView workbookViewId="0">
      <selection activeCell="B20" sqref="B20:B21"/>
    </sheetView>
  </sheetViews>
  <sheetFormatPr defaultRowHeight="14.25" x14ac:dyDescent="0.2"/>
  <cols>
    <col min="2" max="2" width="45.109375" bestFit="1" customWidth="1"/>
    <col min="3" max="3" width="12.109375" bestFit="1" customWidth="1"/>
  </cols>
  <sheetData>
    <row r="2" spans="2:3" x14ac:dyDescent="0.2">
      <c r="B2" s="3" t="s">
        <v>13</v>
      </c>
      <c r="C2" s="2" t="s">
        <v>29</v>
      </c>
    </row>
    <row r="3" spans="2:3" x14ac:dyDescent="0.2">
      <c r="B3" t="s">
        <v>14</v>
      </c>
    </row>
    <row r="4" spans="2:3" x14ac:dyDescent="0.2">
      <c r="B4" t="s">
        <v>15</v>
      </c>
    </row>
    <row r="5" spans="2:3" x14ac:dyDescent="0.2">
      <c r="B5" t="s">
        <v>16</v>
      </c>
    </row>
    <row r="6" spans="2:3" x14ac:dyDescent="0.2">
      <c r="B6" t="s">
        <v>17</v>
      </c>
    </row>
    <row r="7" spans="2:3" x14ac:dyDescent="0.2">
      <c r="B7" t="s">
        <v>18</v>
      </c>
    </row>
    <row r="8" spans="2:3" x14ac:dyDescent="0.2">
      <c r="B8" t="s">
        <v>19</v>
      </c>
    </row>
    <row r="9" spans="2:3" x14ac:dyDescent="0.2">
      <c r="B9" t="s">
        <v>20</v>
      </c>
    </row>
    <row r="10" spans="2:3" x14ac:dyDescent="0.2">
      <c r="B10" t="s">
        <v>7</v>
      </c>
    </row>
    <row r="11" spans="2:3" x14ac:dyDescent="0.2">
      <c r="B11" t="s">
        <v>25</v>
      </c>
    </row>
    <row r="12" spans="2:3" x14ac:dyDescent="0.2">
      <c r="B12" t="s">
        <v>21</v>
      </c>
    </row>
    <row r="13" spans="2:3" x14ac:dyDescent="0.2">
      <c r="B13" t="s">
        <v>22</v>
      </c>
    </row>
    <row r="14" spans="2:3" x14ac:dyDescent="0.2">
      <c r="B14" s="5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B1046-803E-45F2-A49D-EE878AEECF9F}">
  <dimension ref="A1:C13"/>
  <sheetViews>
    <sheetView workbookViewId="0">
      <selection activeCell="C11" sqref="C11"/>
    </sheetView>
  </sheetViews>
  <sheetFormatPr defaultRowHeight="14.25" x14ac:dyDescent="0.2"/>
  <cols>
    <col min="2" max="3" width="18.44140625" bestFit="1" customWidth="1"/>
  </cols>
  <sheetData>
    <row r="1" spans="1:3" x14ac:dyDescent="0.2">
      <c r="B1" t="s">
        <v>28</v>
      </c>
      <c r="C1" t="s">
        <v>27</v>
      </c>
    </row>
    <row r="2" spans="1:3" x14ac:dyDescent="0.2">
      <c r="A2" t="s">
        <v>12</v>
      </c>
    </row>
    <row r="13" spans="1:3" x14ac:dyDescent="0.2">
      <c r="A13" t="s">
        <v>10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F6FA5DBC30DD4490050FB17BC15B40" ma:contentTypeVersion="14" ma:contentTypeDescription="Skapa ett nytt dokument." ma:contentTypeScope="" ma:versionID="f0bb40fd745803f496e96b81ad3e1005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63ade37fe8a1a4cc01315fa834b85a0b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60A364-34C2-4582-A9AD-F6A3E827E945}"/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2020-05-07T10:06:29Z</dcterms:created>
  <dcterms:modified xsi:type="dcterms:W3CDTF">2022-02-01T13:11:30Z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