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24/"/>
    </mc:Choice>
  </mc:AlternateContent>
  <xr:revisionPtr revIDLastSave="12" documentId="8_{526D6A74-0EAC-4DB4-8687-E2065766662F}" xr6:coauthVersionLast="47" xr6:coauthVersionMax="47" xr10:uidLastSave="{802B4B35-8178-495F-B4A0-F1477CFEB703}"/>
  <bookViews>
    <workbookView xWindow="-110" yWindow="-110" windowWidth="19420" windowHeight="11500" activeTab="1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C8" i="1"/>
  <c r="C6" i="1"/>
  <c r="C39" i="1" l="1"/>
  <c r="D39" i="1"/>
  <c r="C9" i="1"/>
  <c r="D15" i="1"/>
  <c r="D9" i="1"/>
  <c r="C15" i="1" l="1"/>
</calcChain>
</file>

<file path=xl/sharedStrings.xml><?xml version="1.0" encoding="utf-8"?>
<sst xmlns="http://schemas.openxmlformats.org/spreadsheetml/2006/main" count="104" uniqueCount="74">
  <si>
    <t>Sverige</t>
  </si>
  <si>
    <t>sum</t>
  </si>
  <si>
    <t>header</t>
  </si>
  <si>
    <t>Ränta på förpliktelser</t>
  </si>
  <si>
    <t>Pensionskostnader</t>
  </si>
  <si>
    <t>Förmånsbestämda planer</t>
  </si>
  <si>
    <t>Kostnad för pensioner intjänade under året</t>
  </si>
  <si>
    <t>Total kostnad förmånsbestämda planer</t>
  </si>
  <si>
    <t>Total kostnad avgiftsbestämda planer</t>
  </si>
  <si>
    <t>Sociala kostnader på pensionskostnader</t>
  </si>
  <si>
    <t>Total kostnad för ersättningar efter avslutad anställning</t>
  </si>
  <si>
    <t>Fördelning av pensionskostnader i resultaträkningen</t>
  </si>
  <si>
    <t>Kostnad för såld vara</t>
  </si>
  <si>
    <t>Försäljnings– och administrationskostnader</t>
  </si>
  <si>
    <t>Finansnetto</t>
  </si>
  <si>
    <t>Totala pensionskostnader</t>
  </si>
  <si>
    <t>Aktuariella antaganden</t>
  </si>
  <si>
    <t>Följande väsentliga aktuariella antaganden har tillämpats vid beräkning av förpliktelserna:</t>
  </si>
  <si>
    <t>Diskonteringsränta 1 januari, %</t>
  </si>
  <si>
    <t>Diskonteringsränta 31 december, %</t>
  </si>
  <si>
    <t>Framtida löneökningar, %</t>
  </si>
  <si>
    <t>Framtida ökningar av pensioner (förändring av inkomstbasbelopp), %</t>
  </si>
  <si>
    <t>Personalomsättning, %</t>
  </si>
  <si>
    <t>Livslängdstabell</t>
  </si>
  <si>
    <t>Förväntad livslängd ökar med 1 år</t>
  </si>
  <si>
    <t>Totalt antal utfästelser som ingår i pensionsförpliktelsen fördelas enligt följande:</t>
  </si>
  <si>
    <t>Bestånd</t>
  </si>
  <si>
    <t>Aktiva</t>
  </si>
  <si>
    <t>Sjukpensionärer</t>
  </si>
  <si>
    <t>Fribrevshavare</t>
  </si>
  <si>
    <t>Pensionärer</t>
  </si>
  <si>
    <t>Totalt antal utfästelser som ingår i förpliktelsen</t>
  </si>
  <si>
    <t>Sweden</t>
  </si>
  <si>
    <t>Interest on obligations</t>
  </si>
  <si>
    <t>Pension costs</t>
  </si>
  <si>
    <t>Defined benefit plans</t>
  </si>
  <si>
    <t>Cost for pensions earned during the year</t>
  </si>
  <si>
    <t>Total cost of defined benefit plans</t>
  </si>
  <si>
    <t>Total cost of defined contribution plans</t>
  </si>
  <si>
    <t>Social security costs on pension costs</t>
  </si>
  <si>
    <t>Total cost of benefits after termination of employment</t>
  </si>
  <si>
    <t>Allocation of pension costs in the income statement</t>
  </si>
  <si>
    <t>Cost of goods sold</t>
  </si>
  <si>
    <t>Selling and administrative expenses</t>
  </si>
  <si>
    <t>Net financial items</t>
  </si>
  <si>
    <t>Total pension costs</t>
  </si>
  <si>
    <t>Actuarial assumptions</t>
  </si>
  <si>
    <t>The following material actuarial assumptions were applied in calculating obligations:</t>
  </si>
  <si>
    <t>Discount rate 1 January, %</t>
  </si>
  <si>
    <t>Discount rate 31 December, %</t>
  </si>
  <si>
    <t>Future salary increases, %</t>
  </si>
  <si>
    <t>Future increases in pensions (change in income base amount), %</t>
  </si>
  <si>
    <t>Employee turnover, %</t>
  </si>
  <si>
    <t>Mortality table</t>
  </si>
  <si>
    <t>Discount rate increases by 0.5%</t>
  </si>
  <si>
    <t>Discount rate decreases by 0.5%</t>
  </si>
  <si>
    <t>Expected life expectancy increases by 1 year</t>
  </si>
  <si>
    <t>The total number of commitments included in pension liabilities is distributed as follows:</t>
  </si>
  <si>
    <t>Comprising</t>
  </si>
  <si>
    <t>Active</t>
  </si>
  <si>
    <t>Disability pensioners</t>
  </si>
  <si>
    <t>Paid-up policyholders</t>
  </si>
  <si>
    <t>Pensioners</t>
  </si>
  <si>
    <t>The total number of commitments included in pension liabilities</t>
  </si>
  <si>
    <t>width=14%;decimals=0</t>
  </si>
  <si>
    <t>decimals=1</t>
  </si>
  <si>
    <t>2023-12-31</t>
  </si>
  <si>
    <t>2023</t>
  </si>
  <si>
    <t>DUS23</t>
  </si>
  <si>
    <t>sum2</t>
  </si>
  <si>
    <t>2024-12-31</t>
  </si>
  <si>
    <t>2024</t>
  </si>
  <si>
    <t>Diskonteringsräntan ökar med 0,5 %</t>
  </si>
  <si>
    <t>Diskonteringsräntan minskar med 0,5 %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</si>
</sst>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165" fontId="1" fillId="2" borderId="0" xfId="0" applyNumberFormat="1" applyFont="1" applyFill="1" applyAlignment="1">
      <alignment horizontal="right" vertical="center" wrapText="1"/>
    </xf>
    <xf numFmtId="0" fontId="0" fillId="0" borderId="1" xfId="0" quotePrefix="1" applyBorder="1" applyAlignment="1">
      <alignment horizontal="right"/>
    </xf>
    <xf numFmtId="0" fontId="0" fillId="0" borderId="1" xfId="0" applyBorder="1"/>
    <xf numFmtId="3" fontId="1" fillId="2" borderId="0" xfId="0" applyNumberFormat="1" applyFont="1" applyFill="1" applyAlignment="1">
      <alignment horizontal="right" vertical="center" wrapText="1"/>
    </xf>
    <xf numFmtId="14" fontId="0" fillId="0" borderId="1" xfId="0" quotePrefix="1" applyNumberFormat="1" applyBorder="1" applyAlignment="1">
      <alignment horizontal="right"/>
    </xf>
    <xf numFmtId="4" fontId="1" fillId="2" borderId="0" xfId="0" applyNumberFormat="1" applyFont="1" applyFill="1" applyAlignment="1">
      <alignment horizontal="right" vertical="center" wrapText="1"/>
    </xf>
    <xf numFmtId="165" fontId="1" fillId="2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/>
    </xf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D39"/>
  <sheetViews>
    <sheetView topLeftCell="A4" zoomScale="85" zoomScaleNormal="85" workbookViewId="0">
      <selection activeCell="C27" sqref="C27:D27"/>
    </sheetView>
  </sheetViews>
  <sheetFormatPr defaultRowHeight="18" x14ac:dyDescent="0.55000000000000004"/>
  <cols>
    <col min="2" max="2" width="60.4609375" customWidth="1"/>
    <col min="3" max="4" width="9.84375" bestFit="1" customWidth="1"/>
  </cols>
  <sheetData>
    <row r="2" spans="2:4" x14ac:dyDescent="0.55000000000000004">
      <c r="B2" s="5" t="s">
        <v>4</v>
      </c>
      <c r="C2" s="4" t="s">
        <v>71</v>
      </c>
      <c r="D2" s="4" t="s">
        <v>67</v>
      </c>
    </row>
    <row r="3" spans="2:4" x14ac:dyDescent="0.55000000000000004">
      <c r="B3" t="s">
        <v>5</v>
      </c>
      <c r="C3" s="3"/>
      <c r="D3" s="11"/>
    </row>
    <row r="4" spans="2:4" x14ac:dyDescent="0.55000000000000004">
      <c r="B4" t="s">
        <v>6</v>
      </c>
      <c r="C4" s="6">
        <v>0.74</v>
      </c>
      <c r="D4" s="10">
        <v>1.052</v>
      </c>
    </row>
    <row r="5" spans="2:4" x14ac:dyDescent="0.55000000000000004">
      <c r="B5" t="s">
        <v>3</v>
      </c>
      <c r="C5" s="6">
        <v>1.8089999999999999</v>
      </c>
      <c r="D5" s="10">
        <v>2.3759999999999999</v>
      </c>
    </row>
    <row r="6" spans="2:4" x14ac:dyDescent="0.55000000000000004">
      <c r="B6" t="s">
        <v>7</v>
      </c>
      <c r="C6" s="6">
        <f>SUM(C4:C5)</f>
        <v>2.5489999999999999</v>
      </c>
      <c r="D6" s="10">
        <v>3.4279999999999999</v>
      </c>
    </row>
    <row r="7" spans="2:4" x14ac:dyDescent="0.55000000000000004">
      <c r="B7" t="s">
        <v>8</v>
      </c>
      <c r="C7" s="6">
        <v>88.897000000000006</v>
      </c>
      <c r="D7" s="10">
        <v>90.06</v>
      </c>
    </row>
    <row r="8" spans="2:4" x14ac:dyDescent="0.55000000000000004">
      <c r="B8" t="s">
        <v>9</v>
      </c>
      <c r="C8" s="6">
        <f>10.82-0.4</f>
        <v>10.42</v>
      </c>
      <c r="D8" s="10">
        <v>10.888</v>
      </c>
    </row>
    <row r="9" spans="2:4" x14ac:dyDescent="0.55000000000000004">
      <c r="B9" t="s">
        <v>10</v>
      </c>
      <c r="C9" s="6">
        <f>SUM(C6:C8)</f>
        <v>101.86600000000001</v>
      </c>
      <c r="D9" s="10">
        <f>SUM(D6:D8)</f>
        <v>104.376</v>
      </c>
    </row>
    <row r="11" spans="2:4" x14ac:dyDescent="0.55000000000000004">
      <c r="B11" s="5" t="s">
        <v>11</v>
      </c>
      <c r="C11" s="4" t="s">
        <v>71</v>
      </c>
      <c r="D11" s="4" t="s">
        <v>67</v>
      </c>
    </row>
    <row r="12" spans="2:4" x14ac:dyDescent="0.55000000000000004">
      <c r="B12" t="s">
        <v>12</v>
      </c>
      <c r="C12" s="6">
        <f>19.269+0.3</f>
        <v>19.568999999999999</v>
      </c>
      <c r="D12" s="10">
        <v>22.204999999999998</v>
      </c>
    </row>
    <row r="13" spans="2:4" x14ac:dyDescent="0.55000000000000004">
      <c r="B13" t="s">
        <v>13</v>
      </c>
      <c r="C13" s="6">
        <v>80.247</v>
      </c>
      <c r="D13" s="10">
        <v>80.075999999999993</v>
      </c>
    </row>
    <row r="14" spans="2:4" x14ac:dyDescent="0.55000000000000004">
      <c r="B14" t="s">
        <v>14</v>
      </c>
      <c r="C14" s="6">
        <v>2.1509999999999998</v>
      </c>
      <c r="D14" s="10">
        <v>2.218</v>
      </c>
    </row>
    <row r="15" spans="2:4" x14ac:dyDescent="0.55000000000000004">
      <c r="B15" t="s">
        <v>15</v>
      </c>
      <c r="C15" s="6">
        <f>SUM(C12:C14)</f>
        <v>101.967</v>
      </c>
      <c r="D15" s="10">
        <f>SUM(D12:D14)</f>
        <v>104.499</v>
      </c>
    </row>
    <row r="17" spans="2:4" x14ac:dyDescent="0.55000000000000004">
      <c r="C17" s="17" t="s">
        <v>0</v>
      </c>
      <c r="D17" s="17"/>
    </row>
    <row r="18" spans="2:4" x14ac:dyDescent="0.55000000000000004">
      <c r="B18" s="5" t="s">
        <v>16</v>
      </c>
      <c r="C18" s="4" t="s">
        <v>71</v>
      </c>
      <c r="D18" s="4" t="s">
        <v>67</v>
      </c>
    </row>
    <row r="19" spans="2:4" x14ac:dyDescent="0.55000000000000004">
      <c r="B19" s="15" t="s">
        <v>17</v>
      </c>
      <c r="C19" s="15"/>
      <c r="D19" s="15"/>
    </row>
    <row r="20" spans="2:4" x14ac:dyDescent="0.55000000000000004">
      <c r="B20" t="s">
        <v>18</v>
      </c>
      <c r="C20" s="8">
        <v>3.25</v>
      </c>
      <c r="D20" s="12">
        <v>3.65</v>
      </c>
    </row>
    <row r="21" spans="2:4" x14ac:dyDescent="0.55000000000000004">
      <c r="B21" t="s">
        <v>19</v>
      </c>
      <c r="C21" s="8">
        <v>3.5</v>
      </c>
      <c r="D21" s="12">
        <v>3.25</v>
      </c>
    </row>
    <row r="22" spans="2:4" x14ac:dyDescent="0.55000000000000004">
      <c r="B22" t="s">
        <v>20</v>
      </c>
      <c r="C22" s="3">
        <v>0</v>
      </c>
      <c r="D22" s="11">
        <v>2.6</v>
      </c>
    </row>
    <row r="23" spans="2:4" x14ac:dyDescent="0.55000000000000004">
      <c r="B23" t="s">
        <v>21</v>
      </c>
      <c r="C23" s="3">
        <v>0</v>
      </c>
      <c r="D23" s="11">
        <v>2.1</v>
      </c>
    </row>
    <row r="24" spans="2:4" x14ac:dyDescent="0.55000000000000004">
      <c r="B24" t="s">
        <v>22</v>
      </c>
      <c r="C24" s="3">
        <v>10</v>
      </c>
      <c r="D24" s="11">
        <v>10</v>
      </c>
    </row>
    <row r="25" spans="2:4" x14ac:dyDescent="0.55000000000000004">
      <c r="B25" t="s">
        <v>23</v>
      </c>
      <c r="C25" s="9" t="s">
        <v>68</v>
      </c>
      <c r="D25" s="13" t="s">
        <v>68</v>
      </c>
    </row>
    <row r="27" spans="2:4" x14ac:dyDescent="0.55000000000000004">
      <c r="C27" s="17" t="s">
        <v>0</v>
      </c>
      <c r="D27" s="17"/>
    </row>
    <row r="28" spans="2:4" x14ac:dyDescent="0.55000000000000004">
      <c r="B28" s="5" t="s">
        <v>16</v>
      </c>
      <c r="C28" s="4" t="s">
        <v>71</v>
      </c>
      <c r="D28" s="4" t="s">
        <v>67</v>
      </c>
    </row>
    <row r="29" spans="2:4" x14ac:dyDescent="0.55000000000000004">
      <c r="B29" t="s">
        <v>72</v>
      </c>
      <c r="C29" s="6">
        <v>-4.3739130000000017</v>
      </c>
      <c r="D29" s="14">
        <v>-4.6035019999999998</v>
      </c>
    </row>
    <row r="30" spans="2:4" x14ac:dyDescent="0.55000000000000004">
      <c r="B30" t="s">
        <v>73</v>
      </c>
      <c r="C30" s="6">
        <v>4.856537000000003</v>
      </c>
      <c r="D30" s="14">
        <v>5.1268909999999996</v>
      </c>
    </row>
    <row r="31" spans="2:4" x14ac:dyDescent="0.55000000000000004">
      <c r="B31" t="s">
        <v>24</v>
      </c>
      <c r="C31" s="6">
        <v>2.5965959999999981</v>
      </c>
      <c r="D31">
        <v>2.656606</v>
      </c>
    </row>
    <row r="33" spans="2:4" x14ac:dyDescent="0.55000000000000004">
      <c r="B33" s="15" t="s">
        <v>25</v>
      </c>
      <c r="C33" s="15"/>
      <c r="D33" s="15"/>
    </row>
    <row r="34" spans="2:4" x14ac:dyDescent="0.55000000000000004">
      <c r="B34" s="5" t="s">
        <v>26</v>
      </c>
      <c r="C34" s="7" t="s">
        <v>70</v>
      </c>
      <c r="D34" s="7" t="s">
        <v>66</v>
      </c>
    </row>
    <row r="35" spans="2:4" x14ac:dyDescent="0.55000000000000004">
      <c r="B35" t="s">
        <v>27</v>
      </c>
      <c r="C35" s="6">
        <v>0</v>
      </c>
      <c r="D35" s="10">
        <v>0</v>
      </c>
    </row>
    <row r="36" spans="2:4" x14ac:dyDescent="0.55000000000000004">
      <c r="B36" t="s">
        <v>28</v>
      </c>
      <c r="C36" s="6">
        <v>0</v>
      </c>
      <c r="D36" s="10">
        <v>0</v>
      </c>
    </row>
    <row r="37" spans="2:4" x14ac:dyDescent="0.55000000000000004">
      <c r="B37" t="s">
        <v>29</v>
      </c>
      <c r="C37" s="6">
        <v>90</v>
      </c>
      <c r="D37" s="10">
        <v>97</v>
      </c>
    </row>
    <row r="38" spans="2:4" x14ac:dyDescent="0.55000000000000004">
      <c r="B38" t="s">
        <v>30</v>
      </c>
      <c r="C38" s="6">
        <v>92</v>
      </c>
      <c r="D38" s="10">
        <v>88</v>
      </c>
    </row>
    <row r="39" spans="2:4" x14ac:dyDescent="0.55000000000000004">
      <c r="B39" t="s">
        <v>31</v>
      </c>
      <c r="C39" s="6">
        <f>SUM(C35:C38)</f>
        <v>182</v>
      </c>
      <c r="D39" s="10">
        <f>SUM(D35:D38)</f>
        <v>185</v>
      </c>
    </row>
  </sheetData>
  <mergeCells count="4">
    <mergeCell ref="B19:D19"/>
    <mergeCell ref="B33:D33"/>
    <mergeCell ref="C17:D17"/>
    <mergeCell ref="C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8964E-BD59-4B5D-97C9-45B912E5DAC4}">
  <dimension ref="B2:D39"/>
  <sheetViews>
    <sheetView tabSelected="1" workbookViewId="0">
      <selection activeCell="D8" sqref="D8"/>
    </sheetView>
  </sheetViews>
  <sheetFormatPr defaultRowHeight="18" x14ac:dyDescent="0.55000000000000004"/>
  <cols>
    <col min="2" max="2" width="60.4609375" customWidth="1"/>
    <col min="3" max="4" width="9.84375" bestFit="1" customWidth="1"/>
  </cols>
  <sheetData>
    <row r="2" spans="2:4" x14ac:dyDescent="0.55000000000000004">
      <c r="B2" s="5" t="s">
        <v>34</v>
      </c>
      <c r="C2" s="4"/>
      <c r="D2" s="4"/>
    </row>
    <row r="3" spans="2:4" x14ac:dyDescent="0.55000000000000004">
      <c r="B3" t="s">
        <v>35</v>
      </c>
      <c r="C3" s="3"/>
    </row>
    <row r="4" spans="2:4" x14ac:dyDescent="0.55000000000000004">
      <c r="B4" t="s">
        <v>36</v>
      </c>
      <c r="C4" s="3"/>
    </row>
    <row r="5" spans="2:4" x14ac:dyDescent="0.55000000000000004">
      <c r="B5" t="s">
        <v>33</v>
      </c>
      <c r="C5" s="3"/>
    </row>
    <row r="6" spans="2:4" x14ac:dyDescent="0.55000000000000004">
      <c r="B6" t="s">
        <v>37</v>
      </c>
      <c r="C6" s="3"/>
    </row>
    <row r="7" spans="2:4" x14ac:dyDescent="0.55000000000000004">
      <c r="B7" t="s">
        <v>38</v>
      </c>
      <c r="C7" s="3"/>
    </row>
    <row r="8" spans="2:4" x14ac:dyDescent="0.55000000000000004">
      <c r="B8" t="s">
        <v>39</v>
      </c>
      <c r="C8" s="3"/>
    </row>
    <row r="9" spans="2:4" x14ac:dyDescent="0.55000000000000004">
      <c r="B9" t="s">
        <v>40</v>
      </c>
      <c r="C9" s="3"/>
    </row>
    <row r="11" spans="2:4" x14ac:dyDescent="0.55000000000000004">
      <c r="B11" s="5" t="s">
        <v>41</v>
      </c>
      <c r="C11" s="4"/>
      <c r="D11" s="4"/>
    </row>
    <row r="12" spans="2:4" x14ac:dyDescent="0.55000000000000004">
      <c r="B12" t="s">
        <v>42</v>
      </c>
      <c r="C12" s="3"/>
      <c r="D12" s="2"/>
    </row>
    <row r="13" spans="2:4" x14ac:dyDescent="0.55000000000000004">
      <c r="B13" t="s">
        <v>43</v>
      </c>
      <c r="C13" s="3"/>
    </row>
    <row r="14" spans="2:4" x14ac:dyDescent="0.55000000000000004">
      <c r="B14" t="s">
        <v>44</v>
      </c>
      <c r="C14" s="3"/>
    </row>
    <row r="15" spans="2:4" x14ac:dyDescent="0.55000000000000004">
      <c r="B15" t="s">
        <v>45</v>
      </c>
      <c r="C15" s="3"/>
      <c r="D15" s="2"/>
    </row>
    <row r="17" spans="2:4" x14ac:dyDescent="0.55000000000000004">
      <c r="C17" s="18" t="s">
        <v>32</v>
      </c>
      <c r="D17" s="18"/>
    </row>
    <row r="18" spans="2:4" x14ac:dyDescent="0.55000000000000004">
      <c r="B18" s="5" t="s">
        <v>46</v>
      </c>
      <c r="C18" s="5"/>
      <c r="D18" s="5"/>
    </row>
    <row r="19" spans="2:4" x14ac:dyDescent="0.55000000000000004">
      <c r="B19" s="16" t="s">
        <v>47</v>
      </c>
      <c r="C19" s="15"/>
      <c r="D19" s="15"/>
    </row>
    <row r="20" spans="2:4" x14ac:dyDescent="0.55000000000000004">
      <c r="B20" t="s">
        <v>48</v>
      </c>
      <c r="C20" s="3"/>
    </row>
    <row r="21" spans="2:4" x14ac:dyDescent="0.55000000000000004">
      <c r="B21" t="s">
        <v>49</v>
      </c>
      <c r="C21" s="3"/>
    </row>
    <row r="22" spans="2:4" x14ac:dyDescent="0.55000000000000004">
      <c r="B22" t="s">
        <v>50</v>
      </c>
      <c r="C22" s="3"/>
    </row>
    <row r="23" spans="2:4" x14ac:dyDescent="0.55000000000000004">
      <c r="B23" t="s">
        <v>51</v>
      </c>
      <c r="C23" s="3"/>
    </row>
    <row r="24" spans="2:4" x14ac:dyDescent="0.55000000000000004">
      <c r="B24" t="s">
        <v>52</v>
      </c>
      <c r="C24" s="3"/>
      <c r="D24" s="2"/>
    </row>
    <row r="25" spans="2:4" x14ac:dyDescent="0.55000000000000004">
      <c r="B25" t="s">
        <v>53</v>
      </c>
      <c r="C25" s="3"/>
      <c r="D25" s="1"/>
    </row>
    <row r="27" spans="2:4" x14ac:dyDescent="0.55000000000000004">
      <c r="C27" s="18" t="s">
        <v>32</v>
      </c>
      <c r="D27" s="18"/>
    </row>
    <row r="28" spans="2:4" x14ac:dyDescent="0.55000000000000004">
      <c r="B28" s="5" t="s">
        <v>46</v>
      </c>
      <c r="C28" s="5"/>
      <c r="D28" s="5"/>
    </row>
    <row r="29" spans="2:4" x14ac:dyDescent="0.55000000000000004">
      <c r="B29" t="s">
        <v>54</v>
      </c>
      <c r="C29" s="3"/>
      <c r="D29" s="2"/>
    </row>
    <row r="30" spans="2:4" x14ac:dyDescent="0.55000000000000004">
      <c r="B30" t="s">
        <v>55</v>
      </c>
      <c r="C30" s="3"/>
      <c r="D30" s="2"/>
    </row>
    <row r="31" spans="2:4" x14ac:dyDescent="0.55000000000000004">
      <c r="B31" t="s">
        <v>56</v>
      </c>
      <c r="C31" s="3"/>
    </row>
    <row r="33" spans="2:4" x14ac:dyDescent="0.55000000000000004">
      <c r="B33" s="16" t="s">
        <v>57</v>
      </c>
      <c r="C33" s="15"/>
      <c r="D33" s="15"/>
    </row>
    <row r="34" spans="2:4" x14ac:dyDescent="0.55000000000000004">
      <c r="B34" s="5" t="s">
        <v>58</v>
      </c>
      <c r="C34" s="4"/>
      <c r="D34" s="4"/>
    </row>
    <row r="35" spans="2:4" x14ac:dyDescent="0.55000000000000004">
      <c r="B35" t="s">
        <v>59</v>
      </c>
      <c r="C35" s="6"/>
    </row>
    <row r="36" spans="2:4" x14ac:dyDescent="0.55000000000000004">
      <c r="B36" t="s">
        <v>60</v>
      </c>
      <c r="C36" s="6"/>
    </row>
    <row r="37" spans="2:4" x14ac:dyDescent="0.55000000000000004">
      <c r="B37" t="s">
        <v>61</v>
      </c>
      <c r="C37" s="6"/>
    </row>
    <row r="38" spans="2:4" x14ac:dyDescent="0.55000000000000004">
      <c r="B38" t="s">
        <v>62</v>
      </c>
      <c r="C38" s="6"/>
    </row>
    <row r="39" spans="2:4" x14ac:dyDescent="0.55000000000000004">
      <c r="B39" t="s">
        <v>63</v>
      </c>
      <c r="C39" s="3"/>
    </row>
  </sheetData>
  <mergeCells count="4">
    <mergeCell ref="B19:D19"/>
    <mergeCell ref="B33:D33"/>
    <mergeCell ref="C17:D17"/>
    <mergeCell ref="C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E70AB-2F9E-46A7-8346-382F13E7E188}">
  <dimension ref="A1:D39"/>
  <sheetViews>
    <sheetView workbookViewId="0">
      <selection activeCell="B9" sqref="B9"/>
    </sheetView>
  </sheetViews>
  <sheetFormatPr defaultRowHeight="18" x14ac:dyDescent="0.55000000000000004"/>
  <sheetData>
    <row r="1" spans="1:4" x14ac:dyDescent="0.55000000000000004">
      <c r="C1" t="s">
        <v>64</v>
      </c>
      <c r="D1" t="s">
        <v>64</v>
      </c>
    </row>
    <row r="2" spans="1:4" x14ac:dyDescent="0.55000000000000004">
      <c r="A2" t="s">
        <v>2</v>
      </c>
    </row>
    <row r="6" spans="1:4" x14ac:dyDescent="0.55000000000000004">
      <c r="A6" t="s">
        <v>69</v>
      </c>
    </row>
    <row r="9" spans="1:4" x14ac:dyDescent="0.55000000000000004">
      <c r="A9" t="s">
        <v>1</v>
      </c>
    </row>
    <row r="11" spans="1:4" x14ac:dyDescent="0.55000000000000004">
      <c r="A11" t="s">
        <v>2</v>
      </c>
    </row>
    <row r="15" spans="1:4" x14ac:dyDescent="0.55000000000000004">
      <c r="A15" t="s">
        <v>1</v>
      </c>
    </row>
    <row r="17" spans="1:4" x14ac:dyDescent="0.55000000000000004">
      <c r="A17" t="s">
        <v>2</v>
      </c>
    </row>
    <row r="18" spans="1:4" x14ac:dyDescent="0.55000000000000004">
      <c r="A18" t="s">
        <v>2</v>
      </c>
    </row>
    <row r="20" spans="1:4" x14ac:dyDescent="0.55000000000000004">
      <c r="C20" t="s">
        <v>65</v>
      </c>
      <c r="D20" t="s">
        <v>65</v>
      </c>
    </row>
    <row r="21" spans="1:4" x14ac:dyDescent="0.55000000000000004">
      <c r="C21" t="s">
        <v>65</v>
      </c>
      <c r="D21" t="s">
        <v>65</v>
      </c>
    </row>
    <row r="22" spans="1:4" x14ac:dyDescent="0.55000000000000004">
      <c r="C22" t="s">
        <v>65</v>
      </c>
      <c r="D22" t="s">
        <v>65</v>
      </c>
    </row>
    <row r="23" spans="1:4" x14ac:dyDescent="0.55000000000000004">
      <c r="C23" t="s">
        <v>65</v>
      </c>
      <c r="D23" t="s">
        <v>65</v>
      </c>
    </row>
    <row r="24" spans="1:4" x14ac:dyDescent="0.55000000000000004">
      <c r="C24" t="s">
        <v>65</v>
      </c>
      <c r="D24" t="s">
        <v>65</v>
      </c>
    </row>
    <row r="27" spans="1:4" x14ac:dyDescent="0.55000000000000004">
      <c r="A27" t="s">
        <v>2</v>
      </c>
    </row>
    <row r="28" spans="1:4" x14ac:dyDescent="0.55000000000000004">
      <c r="A28" t="s">
        <v>2</v>
      </c>
    </row>
    <row r="33" spans="1:1" x14ac:dyDescent="0.55000000000000004">
      <c r="A33" t="s">
        <v>2</v>
      </c>
    </row>
    <row r="34" spans="1:1" x14ac:dyDescent="0.55000000000000004">
      <c r="A34" t="s">
        <v>2</v>
      </c>
    </row>
    <row r="39" spans="1:1" x14ac:dyDescent="0.55000000000000004">
      <c r="A39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3E6314-5E6F-49F9-AF8B-8B7F5A275B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941E2-28AB-44EB-95F5-A34A56A189B8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562697a0-9c60-4532-a119-e203e37f954f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5b5ca3cb-2584-429a-92e4-77404c480ffa"/>
    <ds:schemaRef ds:uri="http://purl.org/dc/dcmitype/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2020-05-07T10:06:29Z</dcterms:created>
  <dcterms:modified xsi:type="dcterms:W3CDTF">2025-03-27T14:35:46Z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