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addlife.sharepoint.com/sites/AddLifeDocuments/Finance/ANNUAL REPORT/2024/Noter/Not 14/"/>
    </mc:Choice>
  </mc:AlternateContent>
  <xr:revisionPtr revIDLastSave="299" documentId="13_ncr:20001_{2E3CAF64-0C08-4063-9390-D108A00DC3C2}" xr6:coauthVersionLast="47" xr6:coauthVersionMax="47" xr10:uidLastSave="{75F5AB7A-055A-48FF-9D18-2DDF1CCEACA0}"/>
  <bookViews>
    <workbookView xWindow="7485" yWindow="4500" windowWidth="43200" windowHeight="12645" activeTab="2" xr2:uid="{ECC2C6EF-A68B-4172-987E-9CC11C39C53E}"/>
  </bookViews>
  <sheets>
    <sheet name="SV" sheetId="1" r:id="rId1"/>
    <sheet name="EN" sheetId="2" r:id="rId2"/>
    <sheet name="Forma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1" i="1" l="1"/>
  <c r="F61" i="1"/>
  <c r="H15" i="1" l="1"/>
  <c r="F15" i="1"/>
  <c r="E19" i="1" l="1"/>
  <c r="H11" i="1"/>
  <c r="F28" i="1"/>
  <c r="H24" i="1"/>
  <c r="E24" i="1" l="1"/>
  <c r="E58" i="1"/>
  <c r="G5" i="1"/>
  <c r="G30" i="1" l="1"/>
  <c r="H29" i="1"/>
  <c r="F30" i="1"/>
  <c r="H27" i="1"/>
  <c r="H26" i="1"/>
  <c r="H25" i="1"/>
  <c r="H23" i="1"/>
  <c r="H63" i="1"/>
  <c r="H62" i="1"/>
  <c r="H60" i="1"/>
  <c r="G58" i="1"/>
  <c r="G64" i="1" s="1"/>
  <c r="H64" i="1" s="1"/>
  <c r="H52" i="1"/>
  <c r="H54" i="1" s="1"/>
  <c r="H44" i="1"/>
  <c r="H43" i="1"/>
  <c r="H34" i="1"/>
  <c r="H38" i="1" s="1"/>
  <c r="H18" i="1"/>
  <c r="H17" i="1"/>
  <c r="H16" i="1"/>
  <c r="H13" i="1"/>
  <c r="G19" i="1"/>
  <c r="H19" i="1" s="1"/>
  <c r="H5" i="1"/>
  <c r="H7" i="1" s="1"/>
  <c r="E28" i="1"/>
  <c r="F13" i="1"/>
  <c r="H58" i="1" l="1"/>
  <c r="H14" i="1"/>
  <c r="H28" i="1"/>
  <c r="H30" i="1" s="1"/>
  <c r="G38" i="1"/>
  <c r="G52" i="1"/>
  <c r="G54" i="1" s="1"/>
  <c r="F58" i="1"/>
  <c r="F62" i="1"/>
  <c r="F18" i="1" l="1"/>
  <c r="F11" i="1" l="1"/>
  <c r="E64" i="1"/>
  <c r="F64" i="1" s="1"/>
  <c r="F60" i="1"/>
  <c r="D30" i="1" l="1"/>
  <c r="E29" i="1"/>
  <c r="E27" i="1"/>
  <c r="E26" i="1"/>
  <c r="E25" i="1"/>
  <c r="E23" i="1"/>
  <c r="C30" i="1"/>
  <c r="E30" i="1" l="1"/>
  <c r="F19" i="1"/>
  <c r="F17" i="1"/>
  <c r="F16" i="1" l="1"/>
  <c r="F14" i="1"/>
  <c r="G7" i="1" l="1"/>
</calcChain>
</file>

<file path=xl/sharedStrings.xml><?xml version="1.0" encoding="utf-8"?>
<sst xmlns="http://schemas.openxmlformats.org/spreadsheetml/2006/main" count="205" uniqueCount="102">
  <si>
    <t>Koncernen</t>
  </si>
  <si>
    <t>Periodens aktuella skatt</t>
  </si>
  <si>
    <t xml:space="preserve">Justering från tidigare år </t>
  </si>
  <si>
    <t>Total aktuell skattekostnad</t>
  </si>
  <si>
    <t>Uppskjuten skatt</t>
  </si>
  <si>
    <t>Total redovisad skattekostnad</t>
  </si>
  <si>
    <t>Group</t>
  </si>
  <si>
    <t xml:space="preserve">Current tax for the period </t>
  </si>
  <si>
    <t>Adjustment from previous years</t>
  </si>
  <si>
    <t>Total current tax expense</t>
  </si>
  <si>
    <t>Deferred tax</t>
  </si>
  <si>
    <t>Total recognised tax expense</t>
  </si>
  <si>
    <t>%</t>
  </si>
  <si>
    <t>Resultat före skatt</t>
  </si>
  <si>
    <t>Vägd genomsnittlig skatt baserad på nationella skattesatser</t>
  </si>
  <si>
    <t>Ändrad skattesats</t>
  </si>
  <si>
    <t>Justeringar från tidigare år</t>
  </si>
  <si>
    <t xml:space="preserve">Övrigt </t>
  </si>
  <si>
    <t>Redovisad skattekostnad</t>
  </si>
  <si>
    <t>header</t>
  </si>
  <si>
    <t>sum</t>
  </si>
  <si>
    <t>Fordringar</t>
  </si>
  <si>
    <t>Netto</t>
  </si>
  <si>
    <t>Anläggningstillgångar</t>
  </si>
  <si>
    <t>Pensionsavsättningar</t>
  </si>
  <si>
    <t>Underskottsavdrag</t>
  </si>
  <si>
    <t>Övrigt</t>
  </si>
  <si>
    <t>Nettoredovisat</t>
  </si>
  <si>
    <t>Uppskjuten skatt, netto, vid årets slut</t>
  </si>
  <si>
    <t>Ej redovisade uppskjutna skattefordringar</t>
  </si>
  <si>
    <t>Skattemässiga underskott</t>
  </si>
  <si>
    <t>Potentiell skatteförmån</t>
  </si>
  <si>
    <t>De skattemässiga underskottsavdragen förfaller:</t>
  </si>
  <si>
    <t>0&gt;10 år</t>
  </si>
  <si>
    <t>Moderbolaget</t>
  </si>
  <si>
    <t xml:space="preserve">Moderbolaget </t>
  </si>
  <si>
    <t>Skatt enligt gällande skattesats för moderbolaget</t>
  </si>
  <si>
    <t>Sum</t>
  </si>
  <si>
    <t>Profit/loss before taxes</t>
  </si>
  <si>
    <t>Weighted average tax based on national tax rates</t>
  </si>
  <si>
    <t>Changed tax rate</t>
  </si>
  <si>
    <t>Adjustments from previous years</t>
  </si>
  <si>
    <t>Other</t>
  </si>
  <si>
    <t>Recognised tax expense</t>
  </si>
  <si>
    <t>Deferred taxes, net, at year-end</t>
  </si>
  <si>
    <t>Liabilities</t>
  </si>
  <si>
    <t>Net</t>
  </si>
  <si>
    <t>Non-current assets</t>
  </si>
  <si>
    <t>Pension provisions</t>
  </si>
  <si>
    <t>Tax loss carryforwards</t>
  </si>
  <si>
    <t>Net recognised</t>
  </si>
  <si>
    <t>Unrecognised deferred tax assets</t>
  </si>
  <si>
    <t>Deductible temporary differences and tax loss carryforwards for which deferred tax assets have not been recognised in the balance sheet:</t>
  </si>
  <si>
    <t>Tax deficits</t>
  </si>
  <si>
    <t>Potential tax benefit</t>
  </si>
  <si>
    <t>Expiry dates of tax loss carryforwards:</t>
  </si>
  <si>
    <t>0 &gt; 10 years</t>
  </si>
  <si>
    <t>Deferred tax assets have not been recognised for these items, since it is not probable that the Group will utilise them against future taxable profits</t>
  </si>
  <si>
    <t>Parent Company</t>
  </si>
  <si>
    <t>Current tax for the period</t>
  </si>
  <si>
    <t>Tax based on current tax rate for Parent Company</t>
  </si>
  <si>
    <t>Receivables</t>
  </si>
  <si>
    <t>text</t>
  </si>
  <si>
    <t>Avdragsgilla temporära skillnader och skattemässiga underskottsavdrag för vilka uppskjutna skattefordringar inte har redovisats i rapporten över balansräkningen:</t>
  </si>
  <si>
    <t>Uppskjutna skattefordringar har inte redovisats för dessa poster, då det inte är sannolikt att koncernen kommer att utnyttja dem för avräkning mot framtida beskattningsbara vinster.</t>
  </si>
  <si>
    <t>Skulder</t>
  </si>
  <si>
    <t>Deferred taxes, net</t>
  </si>
  <si>
    <t>Uppskjuten skatt, netto</t>
  </si>
  <si>
    <t>Uppskjuten skatteintäkt/kostnad</t>
  </si>
  <si>
    <t>Uppskjuten skatt avseende temporära skillnader</t>
  </si>
  <si>
    <t>Uppskjuten skatt hänförlig till ändrade skattesatser</t>
  </si>
  <si>
    <t>Uppskjuten skatteintäkt avseende aktiverade underskottsavdrag</t>
  </si>
  <si>
    <t>Total uppskjuten skatteintäkt/kostnad</t>
  </si>
  <si>
    <t>Uppskjuten skattekostnad avseende nyttjade underskottsavdrag</t>
  </si>
  <si>
    <t>Deferred tax income/cost</t>
  </si>
  <si>
    <t>Deferred tax temporary differences this year</t>
  </si>
  <si>
    <t>Deferred tax due to changed tax rates this year</t>
  </si>
  <si>
    <t>Deferred tax income activated tax items this year</t>
  </si>
  <si>
    <t>Deferred tax on used activated tax items this year</t>
  </si>
  <si>
    <t xml:space="preserve">Total  deferred tax income/cost </t>
  </si>
  <si>
    <t>width=12%;decimals=0</t>
  </si>
  <si>
    <t>decimals=1</t>
  </si>
  <si>
    <t>width=14%;decimals=0</t>
  </si>
  <si>
    <t>2023</t>
  </si>
  <si>
    <t>2023-12-31</t>
  </si>
  <si>
    <t>10&lt;</t>
  </si>
  <si>
    <t>Finansiella poster</t>
  </si>
  <si>
    <t>Financial posts</t>
  </si>
  <si>
    <t>2024</t>
  </si>
  <si>
    <t>2024-12-31</t>
  </si>
  <si>
    <t>Nyttjanderättstillgångar</t>
  </si>
  <si>
    <t>–</t>
  </si>
  <si>
    <t xml:space="preserve">Skatteeffekt av </t>
  </si>
  <si>
    <t>Ej avdragsgill ränta</t>
  </si>
  <si>
    <t>Ej skattepliktiga intäkter</t>
  </si>
  <si>
    <t>Ej avdragsgilla kostnader</t>
  </si>
  <si>
    <t>Tax effect of</t>
  </si>
  <si>
    <t>Non-deductible interest</t>
  </si>
  <si>
    <t>Non-deductible costs</t>
  </si>
  <si>
    <t>Non-taxable income</t>
  </si>
  <si>
    <t xml:space="preserve">Tax effect of </t>
  </si>
  <si>
    <t>breakafter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</si>
</sst>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5" x14ac:knownFonts="1">
    <font>
      <sz val="11"/>
      <color theme="1"/>
      <name val="Lato"/>
      <family val="2"/>
      <scheme val="minor"/>
    </font>
    <font>
      <sz val="11"/>
      <color theme="1"/>
      <name val="Lato"/>
      <family val="2"/>
      <scheme val="minor"/>
    </font>
    <font>
      <sz val="11"/>
      <name val="Lato"/>
      <family val="2"/>
      <scheme val="minor"/>
    </font>
    <font>
      <sz val="12"/>
      <name val="Lato Light"/>
      <family val="2"/>
    </font>
    <font>
      <sz val="12"/>
      <color theme="1"/>
      <name val="Lato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BF2EA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3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164" fontId="0" fillId="0" borderId="0" xfId="0" applyNumberFormat="1"/>
    <xf numFmtId="14" fontId="0" fillId="0" borderId="1" xfId="0" quotePrefix="1" applyNumberFormat="1" applyBorder="1" applyAlignment="1">
      <alignment horizontal="right"/>
    </xf>
    <xf numFmtId="165" fontId="2" fillId="2" borderId="0" xfId="0" applyNumberFormat="1" applyFont="1" applyFill="1" applyAlignment="1">
      <alignment horizontal="right" vertical="center" wrapText="1"/>
    </xf>
    <xf numFmtId="164" fontId="2" fillId="2" borderId="0" xfId="1" applyNumberFormat="1" applyFont="1" applyFill="1" applyAlignment="1">
      <alignment horizontal="right" vertical="center" wrapText="1"/>
    </xf>
    <xf numFmtId="165" fontId="2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right"/>
    </xf>
    <xf numFmtId="164" fontId="2" fillId="0" borderId="0" xfId="1" applyNumberFormat="1" applyFont="1" applyFill="1" applyAlignment="1">
      <alignment horizontal="right" vertical="center" wrapText="1"/>
    </xf>
    <xf numFmtId="165" fontId="2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0" fillId="0" borderId="1" xfId="0" quotePrefix="1" applyBorder="1" applyAlignment="1">
      <alignment horizontal="right"/>
    </xf>
    <xf numFmtId="0" fontId="0" fillId="0" borderId="0" xfId="0" quotePrefix="1" applyAlignment="1">
      <alignment horizontal="right"/>
    </xf>
    <xf numFmtId="0" fontId="0" fillId="0" borderId="2" xfId="0" applyBorder="1"/>
    <xf numFmtId="165" fontId="2" fillId="2" borderId="2" xfId="0" applyNumberFormat="1" applyFont="1" applyFill="1" applyBorder="1" applyAlignment="1">
      <alignment horizontal="right" vertical="center" wrapText="1"/>
    </xf>
    <xf numFmtId="3" fontId="2" fillId="2" borderId="0" xfId="0" applyNumberFormat="1" applyFont="1" applyFill="1" applyAlignment="1">
      <alignment horizontal="right" vertical="center" wrapText="1"/>
    </xf>
    <xf numFmtId="3" fontId="2" fillId="2" borderId="1" xfId="0" applyNumberFormat="1" applyFont="1" applyFill="1" applyBorder="1" applyAlignment="1">
      <alignment horizontal="right" vertical="center" wrapText="1"/>
    </xf>
    <xf numFmtId="3" fontId="2" fillId="2" borderId="0" xfId="1" applyNumberFormat="1" applyFont="1" applyFill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165" fontId="2" fillId="0" borderId="2" xfId="0" applyNumberFormat="1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3" fontId="2" fillId="0" borderId="0" xfId="1" applyNumberFormat="1" applyFont="1" applyFill="1" applyAlignment="1">
      <alignment horizontal="right" vertical="center" wrapText="1"/>
    </xf>
    <xf numFmtId="0" fontId="0" fillId="0" borderId="0" xfId="0" applyAlignment="1">
      <alignment horizontal="left"/>
    </xf>
    <xf numFmtId="3" fontId="3" fillId="0" borderId="0" xfId="0" applyNumberFormat="1" applyFont="1" applyAlignment="1">
      <alignment horizontal="right" vertical="center" wrapText="1"/>
    </xf>
    <xf numFmtId="0" fontId="0" fillId="0" borderId="0" xfId="2" applyFont="1"/>
    <xf numFmtId="0" fontId="0" fillId="0" borderId="0" xfId="0" applyAlignment="1">
      <alignment horizontal="left"/>
    </xf>
    <xf numFmtId="14" fontId="0" fillId="0" borderId="1" xfId="0" quotePrefix="1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 vertical="top"/>
    </xf>
    <xf numFmtId="0" fontId="0" fillId="0" borderId="2" xfId="0" applyBorder="1" applyAlignment="1">
      <alignment horizontal="left"/>
    </xf>
  </cellXfs>
  <cellStyles count="3">
    <cellStyle name="Normal" xfId="0" builtinId="0"/>
    <cellStyle name="Normal 2" xfId="2" xr:uid="{F554C638-0CC4-4EB3-BB8F-C756C88FDD8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2">
  <a:themeElements>
    <a:clrScheme name="AddLife 2016">
      <a:dk1>
        <a:srgbClr val="3D3935"/>
      </a:dk1>
      <a:lt1>
        <a:sysClr val="window" lastClr="FFFFFF"/>
      </a:lt1>
      <a:dk2>
        <a:srgbClr val="3D3935"/>
      </a:dk2>
      <a:lt2>
        <a:srgbClr val="E7E6E6"/>
      </a:lt2>
      <a:accent1>
        <a:srgbClr val="FF6900"/>
      </a:accent1>
      <a:accent2>
        <a:srgbClr val="3C1053"/>
      </a:accent2>
      <a:accent3>
        <a:srgbClr val="1F9989"/>
      </a:accent3>
      <a:accent4>
        <a:srgbClr val="0085CA"/>
      </a:accent4>
      <a:accent5>
        <a:srgbClr val="ACA39A"/>
      </a:accent5>
      <a:accent6>
        <a:srgbClr val="3D3935"/>
      </a:accent6>
      <a:hlink>
        <a:srgbClr val="1F9989"/>
      </a:hlink>
      <a:folHlink>
        <a:srgbClr val="FF6900"/>
      </a:folHlink>
    </a:clrScheme>
    <a:fontScheme name="AddLife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AddLife Academy" id="{1777A8FB-9AF7-4D3C-9F0D-F1BB8089EB45}" vid="{1257CB68-C83E-42A4-9529-ACFCE1F3920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E3EF2-6CE8-493D-9B5A-551D992F3929}">
  <dimension ref="B2:H64"/>
  <sheetViews>
    <sheetView topLeftCell="A25" zoomScale="90" zoomScaleNormal="90" workbookViewId="0">
      <selection activeCell="A49" sqref="A49"/>
    </sheetView>
  </sheetViews>
  <sheetFormatPr defaultRowHeight="18" x14ac:dyDescent="0.35"/>
  <cols>
    <col min="1" max="1" width="8.44140625"/>
    <col min="2" max="2" width="47.6640625" customWidth="1"/>
    <col min="3" max="3" width="9.33203125" customWidth="1"/>
    <col min="4" max="4" width="8.44140625" customWidth="1"/>
    <col min="5" max="5" width="8.44140625"/>
    <col min="6" max="6" width="9.44140625" customWidth="1"/>
    <col min="7" max="8" width="10.109375" customWidth="1"/>
  </cols>
  <sheetData>
    <row r="2" spans="2:8" x14ac:dyDescent="0.35">
      <c r="B2" s="1" t="s">
        <v>0</v>
      </c>
      <c r="C2" s="1"/>
      <c r="D2" s="1"/>
      <c r="E2" s="1"/>
      <c r="F2" s="1"/>
      <c r="G2" s="12" t="s">
        <v>88</v>
      </c>
      <c r="H2" s="12" t="s">
        <v>83</v>
      </c>
    </row>
    <row r="3" spans="2:8" x14ac:dyDescent="0.35">
      <c r="B3" s="26" t="s">
        <v>1</v>
      </c>
      <c r="C3" s="26"/>
      <c r="D3" s="26"/>
      <c r="E3" s="26"/>
      <c r="F3" s="26"/>
      <c r="G3" s="16">
        <v>-190</v>
      </c>
      <c r="H3" s="19">
        <v>-154</v>
      </c>
    </row>
    <row r="4" spans="2:8" x14ac:dyDescent="0.35">
      <c r="B4" s="26" t="s">
        <v>2</v>
      </c>
      <c r="C4" s="26"/>
      <c r="D4" s="26"/>
      <c r="E4" s="26"/>
      <c r="F4" s="26"/>
      <c r="G4" s="16">
        <v>-1</v>
      </c>
      <c r="H4" s="19">
        <v>-29</v>
      </c>
    </row>
    <row r="5" spans="2:8" x14ac:dyDescent="0.35">
      <c r="B5" s="26" t="s">
        <v>3</v>
      </c>
      <c r="C5" s="26"/>
      <c r="D5" s="26"/>
      <c r="E5" s="26"/>
      <c r="F5" s="26"/>
      <c r="G5" s="16">
        <f>SUM(G3:G4)</f>
        <v>-191</v>
      </c>
      <c r="H5" s="19">
        <f>SUM(H3:H4)</f>
        <v>-183</v>
      </c>
    </row>
    <row r="6" spans="2:8" x14ac:dyDescent="0.35">
      <c r="B6" s="26" t="s">
        <v>4</v>
      </c>
      <c r="C6" s="26"/>
      <c r="D6" s="26"/>
      <c r="E6" s="26"/>
      <c r="F6" s="26"/>
      <c r="G6" s="16">
        <v>40</v>
      </c>
      <c r="H6" s="19">
        <v>36</v>
      </c>
    </row>
    <row r="7" spans="2:8" x14ac:dyDescent="0.35">
      <c r="B7" s="26" t="s">
        <v>5</v>
      </c>
      <c r="C7" s="26"/>
      <c r="D7" s="26"/>
      <c r="E7" s="26"/>
      <c r="F7" s="26"/>
      <c r="G7" s="16">
        <f>SUM(G5:G6)</f>
        <v>-151</v>
      </c>
      <c r="H7" s="19">
        <f>SUM(H5:H6)</f>
        <v>-147</v>
      </c>
    </row>
    <row r="9" spans="2:8" x14ac:dyDescent="0.35">
      <c r="B9" s="1" t="s">
        <v>0</v>
      </c>
      <c r="C9" s="1"/>
      <c r="D9" s="1"/>
      <c r="E9" s="12" t="s">
        <v>88</v>
      </c>
      <c r="F9" s="2" t="s">
        <v>12</v>
      </c>
      <c r="G9" s="12" t="s">
        <v>83</v>
      </c>
      <c r="H9" s="2" t="s">
        <v>12</v>
      </c>
    </row>
    <row r="10" spans="2:8" x14ac:dyDescent="0.35">
      <c r="B10" s="26" t="s">
        <v>13</v>
      </c>
      <c r="C10" s="26"/>
      <c r="D10" s="26"/>
      <c r="E10" s="16">
        <v>405</v>
      </c>
      <c r="F10" s="5"/>
      <c r="G10" s="19">
        <v>339</v>
      </c>
      <c r="H10" s="7"/>
    </row>
    <row r="11" spans="2:8" x14ac:dyDescent="0.35">
      <c r="B11" s="26" t="s">
        <v>14</v>
      </c>
      <c r="C11" s="26"/>
      <c r="D11" s="26"/>
      <c r="E11" s="16">
        <v>-77</v>
      </c>
      <c r="F11" s="6">
        <f>-(E11/$E$10)*100</f>
        <v>19.012345679012345</v>
      </c>
      <c r="G11" s="19">
        <v>-66</v>
      </c>
      <c r="H11" s="9">
        <f>-(G11/$G$10)*100</f>
        <v>19.469026548672566</v>
      </c>
    </row>
    <row r="12" spans="2:8" x14ac:dyDescent="0.35">
      <c r="B12" s="23" t="s">
        <v>92</v>
      </c>
      <c r="C12" s="23"/>
      <c r="D12" s="23"/>
      <c r="E12" s="16"/>
      <c r="F12" s="6"/>
      <c r="G12" s="19"/>
      <c r="H12" s="9"/>
    </row>
    <row r="13" spans="2:8" x14ac:dyDescent="0.35">
      <c r="B13" s="23" t="s">
        <v>93</v>
      </c>
      <c r="C13" s="23"/>
      <c r="D13" s="23"/>
      <c r="E13" s="16">
        <v>-43</v>
      </c>
      <c r="F13" s="6">
        <f>-(E13/$E$10)*100</f>
        <v>10.617283950617285</v>
      </c>
      <c r="G13" s="19">
        <v>-86</v>
      </c>
      <c r="H13" s="9">
        <f t="shared" ref="H13:H18" si="0">-(G13/$G$10)*100</f>
        <v>25.368731563421832</v>
      </c>
    </row>
    <row r="14" spans="2:8" x14ac:dyDescent="0.35">
      <c r="B14" s="26" t="s">
        <v>95</v>
      </c>
      <c r="C14" s="26"/>
      <c r="D14" s="26"/>
      <c r="E14" s="16">
        <v>-39</v>
      </c>
      <c r="F14" s="6">
        <f t="shared" ref="F14:F19" si="1">-(E14/$E$10)*100</f>
        <v>9.6296296296296298</v>
      </c>
      <c r="G14" s="19">
        <v>-43</v>
      </c>
      <c r="H14" s="9">
        <f t="shared" si="0"/>
        <v>12.684365781710916</v>
      </c>
    </row>
    <row r="15" spans="2:8" x14ac:dyDescent="0.35">
      <c r="B15" s="23" t="s">
        <v>94</v>
      </c>
      <c r="C15" s="23"/>
      <c r="D15" s="23"/>
      <c r="E15" s="16">
        <v>15</v>
      </c>
      <c r="F15" s="6">
        <f t="shared" si="1"/>
        <v>-3.7037037037037033</v>
      </c>
      <c r="G15" s="19">
        <v>67</v>
      </c>
      <c r="H15" s="9">
        <f t="shared" si="0"/>
        <v>-19.764011799410032</v>
      </c>
    </row>
    <row r="16" spans="2:8" x14ac:dyDescent="0.35">
      <c r="B16" s="26" t="s">
        <v>15</v>
      </c>
      <c r="C16" s="26"/>
      <c r="D16" s="26"/>
      <c r="E16" s="16">
        <v>0.37</v>
      </c>
      <c r="F16" s="6">
        <f t="shared" si="1"/>
        <v>-9.1358024691358022E-2</v>
      </c>
      <c r="G16" s="19">
        <v>1</v>
      </c>
      <c r="H16" s="9">
        <f t="shared" si="0"/>
        <v>-0.29498525073746312</v>
      </c>
    </row>
    <row r="17" spans="2:8" x14ac:dyDescent="0.35">
      <c r="B17" s="26" t="s">
        <v>16</v>
      </c>
      <c r="C17" s="26"/>
      <c r="D17" s="26"/>
      <c r="E17" s="16">
        <v>-1</v>
      </c>
      <c r="F17" s="6">
        <f t="shared" si="1"/>
        <v>0.24691358024691357</v>
      </c>
      <c r="G17" s="19">
        <v>-29</v>
      </c>
      <c r="H17" s="9">
        <f t="shared" si="0"/>
        <v>8.5545722713864301</v>
      </c>
    </row>
    <row r="18" spans="2:8" x14ac:dyDescent="0.35">
      <c r="B18" s="26" t="s">
        <v>17</v>
      </c>
      <c r="C18" s="26"/>
      <c r="D18" s="26"/>
      <c r="E18" s="16">
        <v>-6</v>
      </c>
      <c r="F18" s="5">
        <f>-(E18/$E$10)*100</f>
        <v>1.4814814814814816</v>
      </c>
      <c r="G18" s="19">
        <v>9</v>
      </c>
      <c r="H18" s="7">
        <f t="shared" si="0"/>
        <v>-2.6548672566371683</v>
      </c>
    </row>
    <row r="19" spans="2:8" x14ac:dyDescent="0.35">
      <c r="B19" s="26" t="s">
        <v>18</v>
      </c>
      <c r="C19" s="26"/>
      <c r="D19" s="26"/>
      <c r="E19" s="16">
        <f>SUM(E11:E18)</f>
        <v>-150.63</v>
      </c>
      <c r="F19" s="5">
        <f t="shared" si="1"/>
        <v>37.192592592592597</v>
      </c>
      <c r="G19" s="19">
        <f>SUM(G11:G18)</f>
        <v>-147</v>
      </c>
      <c r="H19" s="7">
        <f>-(G19/$G$10)*100</f>
        <v>43.362831858407077</v>
      </c>
    </row>
    <row r="20" spans="2:8" ht="15.95" customHeight="1" x14ac:dyDescent="0.35"/>
    <row r="21" spans="2:8" x14ac:dyDescent="0.35">
      <c r="B21" t="s">
        <v>67</v>
      </c>
      <c r="C21" s="27" t="s">
        <v>89</v>
      </c>
      <c r="D21" s="28"/>
      <c r="E21" s="28"/>
      <c r="F21" s="27" t="s">
        <v>84</v>
      </c>
      <c r="G21" s="28"/>
      <c r="H21" s="28"/>
    </row>
    <row r="22" spans="2:8" x14ac:dyDescent="0.35">
      <c r="B22" s="1" t="s">
        <v>0</v>
      </c>
      <c r="C22" s="2" t="s">
        <v>21</v>
      </c>
      <c r="D22" s="2" t="s">
        <v>65</v>
      </c>
      <c r="E22" s="2" t="s">
        <v>22</v>
      </c>
      <c r="F22" s="2" t="s">
        <v>21</v>
      </c>
      <c r="G22" s="2" t="s">
        <v>65</v>
      </c>
      <c r="H22" s="2" t="s">
        <v>22</v>
      </c>
    </row>
    <row r="23" spans="2:8" x14ac:dyDescent="0.35">
      <c r="B23" t="s">
        <v>23</v>
      </c>
      <c r="C23" s="16">
        <v>11</v>
      </c>
      <c r="D23" s="16">
        <v>-503</v>
      </c>
      <c r="E23" s="16">
        <f t="shared" ref="E23:E29" si="2">SUM(C23:D23)</f>
        <v>-492</v>
      </c>
      <c r="F23" s="19">
        <v>11</v>
      </c>
      <c r="G23" s="19">
        <v>-549</v>
      </c>
      <c r="H23" s="19">
        <f t="shared" ref="H23:H29" si="3">SUM(F23:G23)</f>
        <v>-538</v>
      </c>
    </row>
    <row r="24" spans="2:8" x14ac:dyDescent="0.35">
      <c r="B24" t="s">
        <v>90</v>
      </c>
      <c r="C24" s="16">
        <v>95</v>
      </c>
      <c r="D24" s="16">
        <v>-97</v>
      </c>
      <c r="E24" s="16">
        <f t="shared" si="2"/>
        <v>-2</v>
      </c>
      <c r="F24" s="19">
        <v>92</v>
      </c>
      <c r="G24" s="19">
        <v>-93</v>
      </c>
      <c r="H24" s="19">
        <f t="shared" si="3"/>
        <v>-1</v>
      </c>
    </row>
    <row r="25" spans="2:8" x14ac:dyDescent="0.35">
      <c r="B25" t="s">
        <v>24</v>
      </c>
      <c r="C25" s="16">
        <v>2</v>
      </c>
      <c r="D25" s="16">
        <v>0</v>
      </c>
      <c r="E25" s="16">
        <f t="shared" si="2"/>
        <v>2</v>
      </c>
      <c r="F25" s="19">
        <v>2</v>
      </c>
      <c r="G25" s="19">
        <v>0</v>
      </c>
      <c r="H25" s="19">
        <f t="shared" si="3"/>
        <v>2</v>
      </c>
    </row>
    <row r="26" spans="2:8" ht="19.5" x14ac:dyDescent="0.35">
      <c r="B26" t="s">
        <v>25</v>
      </c>
      <c r="C26" s="16">
        <v>31</v>
      </c>
      <c r="D26" s="16" t="s">
        <v>91</v>
      </c>
      <c r="E26" s="16">
        <f t="shared" si="2"/>
        <v>31</v>
      </c>
      <c r="F26" s="19">
        <v>16</v>
      </c>
      <c r="G26" s="24" t="s">
        <v>91</v>
      </c>
      <c r="H26" s="19">
        <f t="shared" si="3"/>
        <v>16</v>
      </c>
    </row>
    <row r="27" spans="2:8" ht="19.5" x14ac:dyDescent="0.35">
      <c r="B27" t="s">
        <v>86</v>
      </c>
      <c r="C27" s="16">
        <v>98</v>
      </c>
      <c r="D27" s="16" t="s">
        <v>91</v>
      </c>
      <c r="E27" s="16">
        <f t="shared" si="2"/>
        <v>98</v>
      </c>
      <c r="F27" s="19">
        <v>134</v>
      </c>
      <c r="G27" s="24" t="s">
        <v>91</v>
      </c>
      <c r="H27" s="19">
        <f t="shared" si="3"/>
        <v>134</v>
      </c>
    </row>
    <row r="28" spans="2:8" x14ac:dyDescent="0.35">
      <c r="B28" t="s">
        <v>26</v>
      </c>
      <c r="C28" s="16">
        <v>21</v>
      </c>
      <c r="D28" s="16">
        <v>-14</v>
      </c>
      <c r="E28" s="16">
        <f t="shared" si="2"/>
        <v>7</v>
      </c>
      <c r="F28" s="19">
        <f>154-134+1</f>
        <v>21</v>
      </c>
      <c r="G28" s="19">
        <v>-3</v>
      </c>
      <c r="H28" s="19">
        <f t="shared" si="3"/>
        <v>18</v>
      </c>
    </row>
    <row r="29" spans="2:8" x14ac:dyDescent="0.35">
      <c r="B29" t="s">
        <v>27</v>
      </c>
      <c r="C29" s="16">
        <v>-146</v>
      </c>
      <c r="D29" s="16">
        <v>146</v>
      </c>
      <c r="E29" s="16">
        <f t="shared" si="2"/>
        <v>0</v>
      </c>
      <c r="F29" s="19">
        <v>-140</v>
      </c>
      <c r="G29" s="19">
        <v>140</v>
      </c>
      <c r="H29" s="19">
        <f t="shared" si="3"/>
        <v>0</v>
      </c>
    </row>
    <row r="30" spans="2:8" x14ac:dyDescent="0.35">
      <c r="B30" t="s">
        <v>28</v>
      </c>
      <c r="C30" s="16">
        <f t="shared" ref="C30:E30" si="4">SUM(C23:C29)</f>
        <v>112</v>
      </c>
      <c r="D30" s="16">
        <f t="shared" si="4"/>
        <v>-468</v>
      </c>
      <c r="E30" s="16">
        <f t="shared" si="4"/>
        <v>-356</v>
      </c>
      <c r="F30" s="19">
        <f t="shared" ref="F30:H30" si="5">SUM(F23:F29)</f>
        <v>136</v>
      </c>
      <c r="G30" s="19">
        <f t="shared" si="5"/>
        <v>-505</v>
      </c>
      <c r="H30" s="19">
        <f t="shared" si="5"/>
        <v>-369</v>
      </c>
    </row>
    <row r="32" spans="2:8" x14ac:dyDescent="0.35">
      <c r="B32" s="26" t="s">
        <v>68</v>
      </c>
      <c r="C32" s="26"/>
      <c r="D32" s="26"/>
      <c r="E32" s="26"/>
      <c r="F32" s="26"/>
    </row>
    <row r="33" spans="2:8" x14ac:dyDescent="0.35">
      <c r="B33" t="s">
        <v>0</v>
      </c>
      <c r="G33" s="13" t="s">
        <v>88</v>
      </c>
      <c r="H33" s="13" t="s">
        <v>83</v>
      </c>
    </row>
    <row r="34" spans="2:8" x14ac:dyDescent="0.35">
      <c r="B34" s="30" t="s">
        <v>69</v>
      </c>
      <c r="C34" s="30"/>
      <c r="D34" s="30"/>
      <c r="E34" s="30"/>
      <c r="F34" s="30"/>
      <c r="G34" s="15">
        <v>69</v>
      </c>
      <c r="H34" s="20">
        <f>36+35</f>
        <v>71</v>
      </c>
    </row>
    <row r="35" spans="2:8" x14ac:dyDescent="0.35">
      <c r="B35" s="26" t="s">
        <v>70</v>
      </c>
      <c r="C35" s="26"/>
      <c r="D35" s="26"/>
      <c r="E35" s="26"/>
      <c r="F35" s="26"/>
      <c r="G35" s="5">
        <v>-1</v>
      </c>
      <c r="H35" s="7">
        <v>0</v>
      </c>
    </row>
    <row r="36" spans="2:8" x14ac:dyDescent="0.35">
      <c r="B36" s="26" t="s">
        <v>71</v>
      </c>
      <c r="C36" s="26"/>
      <c r="D36" s="26"/>
      <c r="E36" s="26"/>
      <c r="F36" s="26"/>
      <c r="G36" s="5">
        <v>-2</v>
      </c>
      <c r="H36" s="7">
        <v>0</v>
      </c>
    </row>
    <row r="37" spans="2:8" x14ac:dyDescent="0.35">
      <c r="B37" s="26" t="s">
        <v>73</v>
      </c>
      <c r="C37" s="26"/>
      <c r="D37" s="26"/>
      <c r="E37" s="26"/>
      <c r="F37" s="26"/>
      <c r="G37" s="5">
        <v>-26</v>
      </c>
      <c r="H37" s="7">
        <v>-35</v>
      </c>
    </row>
    <row r="38" spans="2:8" x14ac:dyDescent="0.35">
      <c r="B38" s="26" t="s">
        <v>72</v>
      </c>
      <c r="C38" s="26"/>
      <c r="D38" s="26"/>
      <c r="E38" s="26"/>
      <c r="F38" s="26"/>
      <c r="G38" s="5">
        <f>SUM(G34:G37)</f>
        <v>40</v>
      </c>
      <c r="H38" s="7">
        <f>SUM(H34:H37)</f>
        <v>36</v>
      </c>
    </row>
    <row r="40" spans="2:8" x14ac:dyDescent="0.35">
      <c r="B40" s="26" t="s">
        <v>29</v>
      </c>
      <c r="C40" s="26"/>
      <c r="D40" s="26"/>
      <c r="E40" s="26"/>
      <c r="F40" s="26"/>
      <c r="G40" s="26"/>
      <c r="H40" s="26"/>
    </row>
    <row r="41" spans="2:8" ht="14.45" customHeight="1" x14ac:dyDescent="0.35">
      <c r="B41" s="29" t="s">
        <v>63</v>
      </c>
      <c r="C41" s="29"/>
      <c r="D41" s="29"/>
      <c r="E41" s="29"/>
      <c r="F41" s="29"/>
      <c r="G41" s="29"/>
      <c r="H41" s="29"/>
    </row>
    <row r="42" spans="2:8" x14ac:dyDescent="0.35">
      <c r="B42" s="1"/>
      <c r="C42" s="1"/>
      <c r="D42" s="1"/>
      <c r="E42" s="1"/>
      <c r="F42" s="1"/>
      <c r="G42" s="4" t="s">
        <v>89</v>
      </c>
      <c r="H42" s="4" t="s">
        <v>84</v>
      </c>
    </row>
    <row r="43" spans="2:8" x14ac:dyDescent="0.35">
      <c r="B43" t="s">
        <v>30</v>
      </c>
      <c r="G43" s="16">
        <v>166</v>
      </c>
      <c r="H43" s="19">
        <f>3+98</f>
        <v>101</v>
      </c>
    </row>
    <row r="44" spans="2:8" x14ac:dyDescent="0.35">
      <c r="B44" s="1" t="s">
        <v>31</v>
      </c>
      <c r="C44" s="1"/>
      <c r="D44" s="1"/>
      <c r="E44" s="1"/>
      <c r="F44" s="1"/>
      <c r="G44" s="17">
        <v>34</v>
      </c>
      <c r="H44" s="21">
        <f>1+20</f>
        <v>21</v>
      </c>
    </row>
    <row r="45" spans="2:8" x14ac:dyDescent="0.35">
      <c r="B45" s="26" t="s">
        <v>32</v>
      </c>
      <c r="C45" s="26"/>
      <c r="D45" s="26"/>
      <c r="E45" s="26"/>
      <c r="F45" s="26"/>
      <c r="G45" s="16"/>
      <c r="H45" s="19"/>
    </row>
    <row r="46" spans="2:8" x14ac:dyDescent="0.35">
      <c r="B46" t="s">
        <v>33</v>
      </c>
      <c r="G46" s="18" t="s">
        <v>91</v>
      </c>
      <c r="H46" s="22">
        <v>3</v>
      </c>
    </row>
    <row r="47" spans="2:8" x14ac:dyDescent="0.35">
      <c r="B47" t="s">
        <v>85</v>
      </c>
      <c r="G47" s="18">
        <v>166</v>
      </c>
      <c r="H47" s="22">
        <v>98</v>
      </c>
    </row>
    <row r="48" spans="2:8" ht="14.45" customHeight="1" x14ac:dyDescent="0.35">
      <c r="B48" s="29" t="s">
        <v>64</v>
      </c>
      <c r="C48" s="29"/>
      <c r="D48" s="29"/>
      <c r="E48" s="29"/>
      <c r="F48" s="29"/>
      <c r="G48" s="29"/>
      <c r="H48" s="29"/>
    </row>
    <row r="50" spans="2:8" x14ac:dyDescent="0.35">
      <c r="B50" s="1" t="s">
        <v>34</v>
      </c>
      <c r="C50" s="1"/>
      <c r="D50" s="1"/>
      <c r="E50" s="1"/>
      <c r="F50" s="1"/>
      <c r="G50" s="12" t="s">
        <v>88</v>
      </c>
      <c r="H50" s="12" t="s">
        <v>83</v>
      </c>
    </row>
    <row r="51" spans="2:8" x14ac:dyDescent="0.35">
      <c r="B51" s="26" t="s">
        <v>1</v>
      </c>
      <c r="C51" s="26"/>
      <c r="D51" s="26"/>
      <c r="E51" s="26"/>
      <c r="F51" s="26"/>
      <c r="G51" s="16">
        <v>0</v>
      </c>
      <c r="H51" s="19">
        <v>0</v>
      </c>
    </row>
    <row r="52" spans="2:8" x14ac:dyDescent="0.35">
      <c r="B52" s="26" t="s">
        <v>3</v>
      </c>
      <c r="C52" s="26"/>
      <c r="D52" s="26"/>
      <c r="E52" s="26"/>
      <c r="F52" s="26"/>
      <c r="G52" s="16">
        <f>SUM(G51:G51)</f>
        <v>0</v>
      </c>
      <c r="H52" s="19">
        <f>SUM(H51:H51)</f>
        <v>0</v>
      </c>
    </row>
    <row r="53" spans="2:8" x14ac:dyDescent="0.35">
      <c r="B53" s="26" t="s">
        <v>4</v>
      </c>
      <c r="C53" s="26"/>
      <c r="D53" s="26"/>
      <c r="E53" s="26"/>
      <c r="F53" s="26"/>
      <c r="G53" s="16">
        <v>0</v>
      </c>
      <c r="H53" s="19">
        <v>-14</v>
      </c>
    </row>
    <row r="54" spans="2:8" x14ac:dyDescent="0.35">
      <c r="B54" s="26" t="s">
        <v>5</v>
      </c>
      <c r="C54" s="26"/>
      <c r="D54" s="26"/>
      <c r="E54" s="26"/>
      <c r="F54" s="26"/>
      <c r="G54" s="16">
        <f>SUM(G52:G53)</f>
        <v>0</v>
      </c>
      <c r="H54" s="19">
        <f>SUM(H52:H53)</f>
        <v>-14</v>
      </c>
    </row>
    <row r="56" spans="2:8" x14ac:dyDescent="0.35">
      <c r="B56" s="1" t="s">
        <v>35</v>
      </c>
      <c r="C56" s="1"/>
      <c r="D56" s="1"/>
      <c r="E56" s="12" t="s">
        <v>88</v>
      </c>
      <c r="F56" s="2" t="s">
        <v>12</v>
      </c>
      <c r="G56" s="12" t="s">
        <v>83</v>
      </c>
      <c r="H56" s="2" t="s">
        <v>12</v>
      </c>
    </row>
    <row r="57" spans="2:8" x14ac:dyDescent="0.35">
      <c r="B57" s="26" t="s">
        <v>13</v>
      </c>
      <c r="C57" s="26"/>
      <c r="D57" s="26"/>
      <c r="E57" s="16">
        <v>80</v>
      </c>
      <c r="F57" s="5"/>
      <c r="G57" s="19">
        <v>249</v>
      </c>
      <c r="H57" s="7"/>
    </row>
    <row r="58" spans="2:8" x14ac:dyDescent="0.35">
      <c r="B58" s="26" t="s">
        <v>36</v>
      </c>
      <c r="C58" s="26"/>
      <c r="D58" s="26"/>
      <c r="E58" s="16">
        <f>-E57*0.206</f>
        <v>-16.48</v>
      </c>
      <c r="F58" s="5">
        <f>-(E58/$E$57)*100</f>
        <v>20.6</v>
      </c>
      <c r="G58" s="19">
        <f>-G57*0.206</f>
        <v>-51.293999999999997</v>
      </c>
      <c r="H58" s="7">
        <f>-(G58/$G$57)*100</f>
        <v>20.599999999999998</v>
      </c>
    </row>
    <row r="59" spans="2:8" x14ac:dyDescent="0.35">
      <c r="B59" s="23" t="s">
        <v>92</v>
      </c>
      <c r="C59" s="23"/>
      <c r="D59" s="23"/>
      <c r="E59" s="16"/>
      <c r="F59" s="5"/>
      <c r="G59" s="19"/>
      <c r="H59" s="7"/>
    </row>
    <row r="60" spans="2:8" x14ac:dyDescent="0.35">
      <c r="B60" s="26" t="s">
        <v>95</v>
      </c>
      <c r="C60" s="26"/>
      <c r="D60" s="26"/>
      <c r="E60" s="16">
        <v>-1</v>
      </c>
      <c r="F60" s="5">
        <f>-(E60/$E$57)*100</f>
        <v>1.25</v>
      </c>
      <c r="G60" s="19">
        <v>0</v>
      </c>
      <c r="H60" s="7">
        <f>-(G60/$G$57)*100</f>
        <v>0</v>
      </c>
    </row>
    <row r="61" spans="2:8" x14ac:dyDescent="0.35">
      <c r="B61" s="23" t="s">
        <v>94</v>
      </c>
      <c r="C61" s="23"/>
      <c r="D61" s="23"/>
      <c r="E61" s="16">
        <v>17</v>
      </c>
      <c r="F61" s="5">
        <f>-(E61/$E$57)*100</f>
        <v>-21.25</v>
      </c>
      <c r="G61" s="19">
        <v>37</v>
      </c>
      <c r="H61" s="7">
        <f>-(G61/$G$57)*100</f>
        <v>-14.859437751004014</v>
      </c>
    </row>
    <row r="62" spans="2:8" x14ac:dyDescent="0.35">
      <c r="B62" s="26" t="s">
        <v>16</v>
      </c>
      <c r="C62" s="26"/>
      <c r="D62" s="26"/>
      <c r="E62" s="16">
        <v>0</v>
      </c>
      <c r="F62" s="5">
        <f>-(E62/$E$57)*100</f>
        <v>0</v>
      </c>
      <c r="G62" s="19">
        <v>0</v>
      </c>
      <c r="H62" s="7">
        <f>-(G62/$G$57)*100</f>
        <v>0</v>
      </c>
    </row>
    <row r="63" spans="2:8" x14ac:dyDescent="0.35">
      <c r="B63" s="26" t="s">
        <v>69</v>
      </c>
      <c r="C63" s="26"/>
      <c r="D63" s="26"/>
      <c r="E63" s="16" t="s">
        <v>91</v>
      </c>
      <c r="F63" s="5">
        <v>0</v>
      </c>
      <c r="G63" s="19">
        <v>0</v>
      </c>
      <c r="H63" s="7">
        <f>-(G63/$G$57)*100</f>
        <v>0</v>
      </c>
    </row>
    <row r="64" spans="2:8" x14ac:dyDescent="0.35">
      <c r="B64" s="26" t="s">
        <v>18</v>
      </c>
      <c r="C64" s="26"/>
      <c r="D64" s="26"/>
      <c r="E64" s="16">
        <f>SUM(E58:E63)</f>
        <v>-0.48000000000000043</v>
      </c>
      <c r="F64" s="5">
        <f>-(E64/$E$57)*100</f>
        <v>0.60000000000000053</v>
      </c>
      <c r="G64" s="19">
        <f>SUM(G58:G63)</f>
        <v>-14.293999999999997</v>
      </c>
      <c r="H64" s="7">
        <f>-(G64/$G$57)*100</f>
        <v>5.7405622489959827</v>
      </c>
    </row>
  </sheetData>
  <mergeCells count="34">
    <mergeCell ref="B40:H40"/>
    <mergeCell ref="B17:D17"/>
    <mergeCell ref="B18:D18"/>
    <mergeCell ref="B34:F34"/>
    <mergeCell ref="B35:F35"/>
    <mergeCell ref="B36:F36"/>
    <mergeCell ref="B37:F37"/>
    <mergeCell ref="B38:F38"/>
    <mergeCell ref="B32:F32"/>
    <mergeCell ref="B64:D64"/>
    <mergeCell ref="B54:F54"/>
    <mergeCell ref="B52:F52"/>
    <mergeCell ref="B41:H41"/>
    <mergeCell ref="B48:H48"/>
    <mergeCell ref="B45:F45"/>
    <mergeCell ref="B57:D57"/>
    <mergeCell ref="B58:D58"/>
    <mergeCell ref="B60:D60"/>
    <mergeCell ref="B63:D63"/>
    <mergeCell ref="B51:F51"/>
    <mergeCell ref="B62:D62"/>
    <mergeCell ref="B53:F53"/>
    <mergeCell ref="B3:F3"/>
    <mergeCell ref="B19:D19"/>
    <mergeCell ref="C21:E21"/>
    <mergeCell ref="F21:H21"/>
    <mergeCell ref="B5:F5"/>
    <mergeCell ref="B10:D10"/>
    <mergeCell ref="B11:D11"/>
    <mergeCell ref="B14:D14"/>
    <mergeCell ref="B16:D16"/>
    <mergeCell ref="B7:F7"/>
    <mergeCell ref="B4:F4"/>
    <mergeCell ref="B6:F6"/>
  </mergeCells>
  <pageMargins left="0.7" right="0.7" top="0.75" bottom="0.75" header="0.3" footer="0.3"/>
  <pageSetup paperSize="9" orientation="portrait" r:id="rId1"/>
  <ignoredErrors>
    <ignoredError sqref="E64" formulaRange="1"/>
    <ignoredError sqref="F6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6A102-4D14-450E-957B-69928958F56D}">
  <dimension ref="B2:H64"/>
  <sheetViews>
    <sheetView workbookViewId="0"/>
  </sheetViews>
  <sheetFormatPr defaultRowHeight="18" x14ac:dyDescent="0.35"/>
  <cols>
    <col min="1" max="1" width="9"/>
    <col min="2" max="2" width="55.77734375" customWidth="1"/>
    <col min="3" max="3" width="9.33203125" customWidth="1"/>
    <col min="4" max="4" width="8.44140625" customWidth="1"/>
    <col min="5" max="5" width="9"/>
    <col min="6" max="6" width="9.44140625" customWidth="1"/>
    <col min="7" max="8" width="10.109375" customWidth="1"/>
  </cols>
  <sheetData>
    <row r="2" spans="2:8" x14ac:dyDescent="0.35">
      <c r="B2" s="1" t="s">
        <v>6</v>
      </c>
      <c r="C2" s="1"/>
      <c r="D2" s="1"/>
      <c r="E2" s="1"/>
      <c r="F2" s="1"/>
      <c r="G2" s="1"/>
      <c r="H2" s="1"/>
    </row>
    <row r="3" spans="2:8" x14ac:dyDescent="0.35">
      <c r="B3" s="26" t="s">
        <v>7</v>
      </c>
      <c r="C3" s="26"/>
      <c r="D3" s="26"/>
      <c r="E3" s="26"/>
      <c r="F3" s="26"/>
      <c r="G3" s="7"/>
    </row>
    <row r="4" spans="2:8" x14ac:dyDescent="0.35">
      <c r="B4" s="26" t="s">
        <v>8</v>
      </c>
      <c r="C4" s="26"/>
      <c r="D4" s="26"/>
      <c r="E4" s="26"/>
      <c r="F4" s="26"/>
      <c r="G4" s="7"/>
      <c r="H4" s="8"/>
    </row>
    <row r="5" spans="2:8" x14ac:dyDescent="0.35">
      <c r="B5" s="26" t="s">
        <v>9</v>
      </c>
      <c r="C5" s="26"/>
      <c r="D5" s="26"/>
      <c r="E5" s="26"/>
      <c r="F5" s="26"/>
      <c r="G5" s="7"/>
    </row>
    <row r="6" spans="2:8" x14ac:dyDescent="0.35">
      <c r="B6" s="26" t="s">
        <v>10</v>
      </c>
      <c r="C6" s="26"/>
      <c r="D6" s="26"/>
      <c r="E6" s="26"/>
      <c r="F6" s="26"/>
      <c r="G6" s="7"/>
    </row>
    <row r="7" spans="2:8" x14ac:dyDescent="0.35">
      <c r="B7" s="26" t="s">
        <v>11</v>
      </c>
      <c r="C7" s="26"/>
      <c r="D7" s="26"/>
      <c r="E7" s="26"/>
      <c r="F7" s="26"/>
      <c r="G7" s="7"/>
      <c r="H7" s="3"/>
    </row>
    <row r="9" spans="2:8" x14ac:dyDescent="0.35">
      <c r="B9" s="1" t="s">
        <v>6</v>
      </c>
      <c r="C9" s="1"/>
      <c r="D9" s="1"/>
      <c r="E9" s="1"/>
      <c r="F9" s="2" t="s">
        <v>12</v>
      </c>
      <c r="G9" s="1"/>
      <c r="H9" s="2" t="s">
        <v>12</v>
      </c>
    </row>
    <row r="10" spans="2:8" x14ac:dyDescent="0.35">
      <c r="B10" s="26" t="s">
        <v>38</v>
      </c>
      <c r="C10" s="26"/>
      <c r="D10" s="26"/>
      <c r="E10" s="7"/>
      <c r="F10" s="7"/>
    </row>
    <row r="11" spans="2:8" x14ac:dyDescent="0.35">
      <c r="B11" s="26" t="s">
        <v>39</v>
      </c>
      <c r="C11" s="26"/>
      <c r="D11" s="26"/>
      <c r="E11" s="7"/>
      <c r="F11" s="9"/>
    </row>
    <row r="12" spans="2:8" x14ac:dyDescent="0.35">
      <c r="B12" t="s">
        <v>96</v>
      </c>
      <c r="C12" s="23"/>
      <c r="D12" s="23"/>
      <c r="E12" s="7"/>
      <c r="F12" s="9"/>
    </row>
    <row r="13" spans="2:8" x14ac:dyDescent="0.35">
      <c r="B13" s="23" t="s">
        <v>97</v>
      </c>
      <c r="C13" s="23"/>
      <c r="D13" s="23"/>
      <c r="E13" s="7"/>
      <c r="F13" s="9"/>
    </row>
    <row r="14" spans="2:8" x14ac:dyDescent="0.35">
      <c r="B14" s="26" t="s">
        <v>98</v>
      </c>
      <c r="C14" s="26"/>
      <c r="D14" s="26"/>
      <c r="E14" s="7"/>
      <c r="F14" s="9"/>
    </row>
    <row r="15" spans="2:8" x14ac:dyDescent="0.35">
      <c r="B15" s="23" t="s">
        <v>99</v>
      </c>
      <c r="C15" s="23"/>
      <c r="D15" s="23"/>
      <c r="E15" s="7"/>
      <c r="F15" s="9"/>
    </row>
    <row r="16" spans="2:8" x14ac:dyDescent="0.35">
      <c r="B16" s="26" t="s">
        <v>40</v>
      </c>
      <c r="C16" s="26"/>
      <c r="D16" s="26"/>
      <c r="E16" s="7"/>
      <c r="F16" s="9"/>
      <c r="G16" s="3"/>
    </row>
    <row r="17" spans="2:8" x14ac:dyDescent="0.35">
      <c r="B17" s="26" t="s">
        <v>41</v>
      </c>
      <c r="C17" s="26"/>
      <c r="D17" s="26"/>
      <c r="E17" s="7"/>
      <c r="F17" s="9"/>
    </row>
    <row r="18" spans="2:8" x14ac:dyDescent="0.35">
      <c r="B18" s="26" t="s">
        <v>42</v>
      </c>
      <c r="C18" s="26"/>
      <c r="D18" s="26"/>
      <c r="E18" s="7"/>
      <c r="F18" s="7"/>
    </row>
    <row r="19" spans="2:8" x14ac:dyDescent="0.35">
      <c r="B19" s="26" t="s">
        <v>43</v>
      </c>
      <c r="C19" s="26"/>
      <c r="D19" s="26"/>
      <c r="E19" s="7"/>
      <c r="F19" s="7"/>
      <c r="G19" s="3"/>
    </row>
    <row r="20" spans="2:8" ht="15.95" customHeight="1" x14ac:dyDescent="0.35"/>
    <row r="21" spans="2:8" x14ac:dyDescent="0.35">
      <c r="B21" t="s">
        <v>66</v>
      </c>
      <c r="C21" s="27"/>
      <c r="D21" s="28"/>
      <c r="E21" s="28"/>
      <c r="F21" s="27"/>
      <c r="G21" s="28"/>
      <c r="H21" s="28"/>
    </row>
    <row r="22" spans="2:8" x14ac:dyDescent="0.35">
      <c r="B22" s="1" t="s">
        <v>6</v>
      </c>
      <c r="C22" s="2" t="s">
        <v>61</v>
      </c>
      <c r="D22" s="2" t="s">
        <v>45</v>
      </c>
      <c r="E22" s="2" t="s">
        <v>46</v>
      </c>
      <c r="F22" s="2" t="s">
        <v>61</v>
      </c>
      <c r="G22" s="2" t="s">
        <v>45</v>
      </c>
      <c r="H22" s="2" t="s">
        <v>46</v>
      </c>
    </row>
    <row r="23" spans="2:8" x14ac:dyDescent="0.35">
      <c r="B23" t="s">
        <v>47</v>
      </c>
      <c r="C23" s="7"/>
      <c r="D23" s="7"/>
      <c r="E23" s="7"/>
      <c r="H23" s="3"/>
    </row>
    <row r="24" spans="2:8" x14ac:dyDescent="0.35">
      <c r="C24" s="7"/>
      <c r="D24" s="7"/>
      <c r="E24" s="7"/>
      <c r="H24" s="3"/>
    </row>
    <row r="25" spans="2:8" x14ac:dyDescent="0.35">
      <c r="B25" t="s">
        <v>48</v>
      </c>
      <c r="C25" s="7"/>
      <c r="D25" s="7"/>
      <c r="E25" s="7"/>
    </row>
    <row r="26" spans="2:8" x14ac:dyDescent="0.35">
      <c r="B26" t="s">
        <v>49</v>
      </c>
      <c r="C26" s="7"/>
      <c r="D26" s="7"/>
      <c r="E26" s="7"/>
    </row>
    <row r="27" spans="2:8" x14ac:dyDescent="0.35">
      <c r="B27" t="s">
        <v>87</v>
      </c>
      <c r="C27" s="7"/>
      <c r="D27" s="7"/>
      <c r="E27" s="7"/>
    </row>
    <row r="28" spans="2:8" x14ac:dyDescent="0.35">
      <c r="B28" t="s">
        <v>42</v>
      </c>
      <c r="C28" s="7"/>
      <c r="D28" s="7"/>
      <c r="E28" s="7"/>
    </row>
    <row r="29" spans="2:8" x14ac:dyDescent="0.35">
      <c r="B29" t="s">
        <v>50</v>
      </c>
      <c r="C29" s="7"/>
      <c r="D29" s="7"/>
      <c r="E29" s="7"/>
      <c r="H29" s="3"/>
    </row>
    <row r="30" spans="2:8" x14ac:dyDescent="0.35">
      <c r="B30" t="s">
        <v>44</v>
      </c>
      <c r="C30" s="7"/>
      <c r="D30" s="7"/>
      <c r="E30" s="7"/>
    </row>
    <row r="32" spans="2:8" x14ac:dyDescent="0.35">
      <c r="B32" t="s">
        <v>74</v>
      </c>
    </row>
    <row r="33" spans="2:8" x14ac:dyDescent="0.35">
      <c r="B33" t="s">
        <v>6</v>
      </c>
      <c r="G33" s="13"/>
      <c r="H33" s="13"/>
    </row>
    <row r="34" spans="2:8" x14ac:dyDescent="0.35">
      <c r="B34" s="30" t="s">
        <v>75</v>
      </c>
      <c r="C34" s="30"/>
      <c r="D34" s="30"/>
      <c r="E34" s="30"/>
      <c r="F34" s="30"/>
      <c r="G34" s="14"/>
      <c r="H34" s="14"/>
    </row>
    <row r="35" spans="2:8" x14ac:dyDescent="0.35">
      <c r="B35" s="26" t="s">
        <v>76</v>
      </c>
      <c r="C35" s="26"/>
      <c r="D35" s="26"/>
      <c r="E35" s="26"/>
      <c r="F35" s="26"/>
    </row>
    <row r="36" spans="2:8" x14ac:dyDescent="0.35">
      <c r="B36" s="26" t="s">
        <v>77</v>
      </c>
      <c r="C36" s="26"/>
      <c r="D36" s="26"/>
      <c r="E36" s="26"/>
      <c r="F36" s="26"/>
      <c r="G36" s="11"/>
      <c r="H36" s="11"/>
    </row>
    <row r="37" spans="2:8" x14ac:dyDescent="0.35">
      <c r="B37" s="26" t="s">
        <v>78</v>
      </c>
      <c r="C37" s="26"/>
      <c r="D37" s="26"/>
      <c r="E37" s="26"/>
      <c r="F37" s="26"/>
    </row>
    <row r="38" spans="2:8" x14ac:dyDescent="0.35">
      <c r="B38" s="26" t="s">
        <v>79</v>
      </c>
      <c r="C38" s="26"/>
      <c r="D38" s="26"/>
      <c r="E38" s="26"/>
      <c r="F38" s="26"/>
      <c r="G38" s="11"/>
      <c r="H38" s="11"/>
    </row>
    <row r="40" spans="2:8" x14ac:dyDescent="0.35">
      <c r="B40" s="26" t="s">
        <v>51</v>
      </c>
      <c r="C40" s="26"/>
      <c r="D40" s="26"/>
      <c r="E40" s="26"/>
      <c r="F40" s="26"/>
      <c r="G40" s="26"/>
      <c r="H40" s="26"/>
    </row>
    <row r="41" spans="2:8" ht="14.45" customHeight="1" x14ac:dyDescent="0.35">
      <c r="B41" s="29" t="s">
        <v>52</v>
      </c>
      <c r="C41" s="29"/>
      <c r="D41" s="29"/>
      <c r="E41" s="29"/>
      <c r="F41" s="29"/>
      <c r="G41" s="29"/>
      <c r="H41" s="29"/>
    </row>
    <row r="42" spans="2:8" x14ac:dyDescent="0.35">
      <c r="B42" s="1"/>
      <c r="C42" s="1"/>
      <c r="D42" s="1"/>
      <c r="E42" s="1"/>
      <c r="F42" s="1"/>
      <c r="G42" s="4"/>
      <c r="H42" s="4"/>
    </row>
    <row r="43" spans="2:8" x14ac:dyDescent="0.35">
      <c r="B43" t="s">
        <v>53</v>
      </c>
      <c r="G43" s="7"/>
    </row>
    <row r="44" spans="2:8" x14ac:dyDescent="0.35">
      <c r="B44" s="1" t="s">
        <v>54</v>
      </c>
      <c r="C44" s="1"/>
      <c r="D44" s="1"/>
      <c r="E44" s="1"/>
      <c r="F44" s="1"/>
      <c r="G44" s="10"/>
      <c r="H44" s="1"/>
    </row>
    <row r="45" spans="2:8" x14ac:dyDescent="0.35">
      <c r="B45" s="26" t="s">
        <v>55</v>
      </c>
      <c r="C45" s="26"/>
      <c r="D45" s="26"/>
      <c r="E45" s="26"/>
      <c r="F45" s="26"/>
      <c r="G45" s="7"/>
    </row>
    <row r="46" spans="2:8" x14ac:dyDescent="0.35">
      <c r="B46" t="s">
        <v>56</v>
      </c>
    </row>
    <row r="47" spans="2:8" x14ac:dyDescent="0.35">
      <c r="B47" t="s">
        <v>85</v>
      </c>
    </row>
    <row r="48" spans="2:8" ht="14.45" customHeight="1" x14ac:dyDescent="0.35">
      <c r="B48" s="29" t="s">
        <v>57</v>
      </c>
      <c r="C48" s="29"/>
      <c r="D48" s="29"/>
      <c r="E48" s="29"/>
      <c r="F48" s="29"/>
      <c r="G48" s="29"/>
      <c r="H48" s="29"/>
    </row>
    <row r="50" spans="2:8" x14ac:dyDescent="0.35">
      <c r="B50" s="1" t="s">
        <v>58</v>
      </c>
      <c r="C50" s="1"/>
      <c r="D50" s="1"/>
      <c r="E50" s="1"/>
      <c r="F50" s="1"/>
      <c r="G50" s="1"/>
      <c r="H50" s="1"/>
    </row>
    <row r="51" spans="2:8" x14ac:dyDescent="0.35">
      <c r="B51" s="26" t="s">
        <v>59</v>
      </c>
      <c r="C51" s="26"/>
      <c r="D51" s="26"/>
      <c r="E51" s="26"/>
      <c r="F51" s="26"/>
      <c r="G51" s="7"/>
    </row>
    <row r="52" spans="2:8" x14ac:dyDescent="0.35">
      <c r="B52" s="26" t="s">
        <v>9</v>
      </c>
      <c r="C52" s="26"/>
      <c r="D52" s="26"/>
      <c r="E52" s="26"/>
      <c r="F52" s="26"/>
      <c r="G52" s="7"/>
    </row>
    <row r="53" spans="2:8" x14ac:dyDescent="0.35">
      <c r="B53" s="26" t="s">
        <v>10</v>
      </c>
      <c r="C53" s="26"/>
      <c r="D53" s="26"/>
      <c r="E53" s="26"/>
      <c r="F53" s="26"/>
      <c r="G53" s="7"/>
    </row>
    <row r="54" spans="2:8" x14ac:dyDescent="0.35">
      <c r="B54" s="26" t="s">
        <v>11</v>
      </c>
      <c r="C54" s="26"/>
      <c r="D54" s="26"/>
      <c r="E54" s="26"/>
      <c r="F54" s="26"/>
      <c r="G54" s="7"/>
    </row>
    <row r="56" spans="2:8" x14ac:dyDescent="0.35">
      <c r="B56" s="1" t="s">
        <v>58</v>
      </c>
      <c r="C56" s="1"/>
      <c r="D56" s="1"/>
      <c r="E56" s="2"/>
      <c r="F56" s="2" t="s">
        <v>12</v>
      </c>
      <c r="G56" s="2"/>
      <c r="H56" s="2" t="s">
        <v>12</v>
      </c>
    </row>
    <row r="57" spans="2:8" x14ac:dyDescent="0.35">
      <c r="B57" s="26" t="s">
        <v>38</v>
      </c>
      <c r="C57" s="26"/>
      <c r="D57" s="26"/>
      <c r="E57" s="7"/>
      <c r="F57" s="7"/>
    </row>
    <row r="58" spans="2:8" x14ac:dyDescent="0.35">
      <c r="B58" s="26" t="s">
        <v>60</v>
      </c>
      <c r="C58" s="26"/>
      <c r="D58" s="26"/>
      <c r="E58" s="7"/>
      <c r="F58" s="7"/>
    </row>
    <row r="59" spans="2:8" x14ac:dyDescent="0.35">
      <c r="B59" s="23" t="s">
        <v>100</v>
      </c>
      <c r="C59" s="23"/>
      <c r="D59" s="23"/>
      <c r="E59" s="7"/>
      <c r="F59" s="7"/>
    </row>
    <row r="60" spans="2:8" x14ac:dyDescent="0.35">
      <c r="B60" s="26" t="s">
        <v>98</v>
      </c>
      <c r="C60" s="26"/>
      <c r="D60" s="26"/>
      <c r="E60" s="7"/>
      <c r="F60" s="7"/>
    </row>
    <row r="61" spans="2:8" x14ac:dyDescent="0.35">
      <c r="B61" s="23" t="s">
        <v>99</v>
      </c>
      <c r="C61" s="23"/>
      <c r="D61" s="23"/>
      <c r="E61" s="7"/>
      <c r="F61" s="7"/>
    </row>
    <row r="62" spans="2:8" x14ac:dyDescent="0.35">
      <c r="B62" s="26" t="s">
        <v>41</v>
      </c>
      <c r="C62" s="26"/>
      <c r="D62" s="26"/>
      <c r="E62" s="7"/>
      <c r="F62" s="7"/>
    </row>
    <row r="63" spans="2:8" x14ac:dyDescent="0.35">
      <c r="B63" s="26" t="s">
        <v>75</v>
      </c>
      <c r="C63" s="26"/>
      <c r="D63" s="26"/>
      <c r="E63" s="7"/>
      <c r="F63" s="7"/>
    </row>
    <row r="64" spans="2:8" x14ac:dyDescent="0.35">
      <c r="B64" s="26" t="s">
        <v>43</v>
      </c>
      <c r="C64" s="26"/>
      <c r="D64" s="26"/>
      <c r="E64" s="7"/>
      <c r="F64" s="7"/>
    </row>
  </sheetData>
  <mergeCells count="33">
    <mergeCell ref="B48:H48"/>
    <mergeCell ref="B41:H41"/>
    <mergeCell ref="B11:D11"/>
    <mergeCell ref="B14:D14"/>
    <mergeCell ref="B16:D16"/>
    <mergeCell ref="B17:D17"/>
    <mergeCell ref="C21:E21"/>
    <mergeCell ref="F21:H21"/>
    <mergeCell ref="B18:D18"/>
    <mergeCell ref="B19:D19"/>
    <mergeCell ref="B40:H40"/>
    <mergeCell ref="B45:F45"/>
    <mergeCell ref="B34:F34"/>
    <mergeCell ref="B35:F35"/>
    <mergeCell ref="B36:F36"/>
    <mergeCell ref="B37:F37"/>
    <mergeCell ref="B38:F38"/>
    <mergeCell ref="B5:F5"/>
    <mergeCell ref="B3:F3"/>
    <mergeCell ref="B4:F4"/>
    <mergeCell ref="B6:F6"/>
    <mergeCell ref="B10:D10"/>
    <mergeCell ref="B7:F7"/>
    <mergeCell ref="B51:F51"/>
    <mergeCell ref="B52:F52"/>
    <mergeCell ref="B54:F54"/>
    <mergeCell ref="B64:D64"/>
    <mergeCell ref="B63:D63"/>
    <mergeCell ref="B60:D60"/>
    <mergeCell ref="B58:D58"/>
    <mergeCell ref="B57:D57"/>
    <mergeCell ref="B62:D62"/>
    <mergeCell ref="B53:F5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29B48-7788-4B2F-9B2E-28ACCEF230C2}">
  <dimension ref="A1:H64"/>
  <sheetViews>
    <sheetView tabSelected="1" topLeftCell="A34" workbookViewId="0">
      <selection activeCell="E48" sqref="E48"/>
    </sheetView>
  </sheetViews>
  <sheetFormatPr defaultRowHeight="18" x14ac:dyDescent="0.35"/>
  <sheetData>
    <row r="1" spans="1:8" x14ac:dyDescent="0.35">
      <c r="C1" t="s">
        <v>80</v>
      </c>
      <c r="D1" t="s">
        <v>80</v>
      </c>
      <c r="E1" t="s">
        <v>80</v>
      </c>
      <c r="F1" t="s">
        <v>80</v>
      </c>
      <c r="G1" t="s">
        <v>82</v>
      </c>
      <c r="H1" t="s">
        <v>82</v>
      </c>
    </row>
    <row r="2" spans="1:8" x14ac:dyDescent="0.35">
      <c r="A2" t="s">
        <v>19</v>
      </c>
    </row>
    <row r="5" spans="1:8" x14ac:dyDescent="0.35">
      <c r="A5" t="s">
        <v>20</v>
      </c>
    </row>
    <row r="7" spans="1:8" x14ac:dyDescent="0.35">
      <c r="A7" t="s">
        <v>20</v>
      </c>
    </row>
    <row r="9" spans="1:8" x14ac:dyDescent="0.35">
      <c r="A9" t="s">
        <v>19</v>
      </c>
    </row>
    <row r="11" spans="1:8" x14ac:dyDescent="0.35">
      <c r="F11" t="s">
        <v>81</v>
      </c>
      <c r="H11" t="s">
        <v>81</v>
      </c>
    </row>
    <row r="13" spans="1:8" x14ac:dyDescent="0.35">
      <c r="F13" t="s">
        <v>81</v>
      </c>
      <c r="H13" t="s">
        <v>81</v>
      </c>
    </row>
    <row r="14" spans="1:8" x14ac:dyDescent="0.35">
      <c r="F14" t="s">
        <v>81</v>
      </c>
      <c r="H14" t="s">
        <v>81</v>
      </c>
    </row>
    <row r="15" spans="1:8" x14ac:dyDescent="0.35">
      <c r="F15" t="s">
        <v>81</v>
      </c>
      <c r="H15" t="s">
        <v>81</v>
      </c>
    </row>
    <row r="16" spans="1:8" x14ac:dyDescent="0.35">
      <c r="F16" t="s">
        <v>81</v>
      </c>
      <c r="H16" t="s">
        <v>81</v>
      </c>
    </row>
    <row r="17" spans="1:8" x14ac:dyDescent="0.35">
      <c r="F17" t="s">
        <v>81</v>
      </c>
      <c r="H17" t="s">
        <v>81</v>
      </c>
    </row>
    <row r="18" spans="1:8" x14ac:dyDescent="0.35">
      <c r="F18" t="s">
        <v>81</v>
      </c>
      <c r="H18" t="s">
        <v>81</v>
      </c>
    </row>
    <row r="19" spans="1:8" x14ac:dyDescent="0.35">
      <c r="A19" t="s">
        <v>20</v>
      </c>
      <c r="F19" t="s">
        <v>81</v>
      </c>
      <c r="H19" t="s">
        <v>81</v>
      </c>
    </row>
    <row r="21" spans="1:8" x14ac:dyDescent="0.35">
      <c r="A21" t="s">
        <v>19</v>
      </c>
    </row>
    <row r="22" spans="1:8" x14ac:dyDescent="0.35">
      <c r="A22" t="s">
        <v>19</v>
      </c>
    </row>
    <row r="30" spans="1:8" x14ac:dyDescent="0.35">
      <c r="A30" t="s">
        <v>37</v>
      </c>
    </row>
    <row r="32" spans="1:8" x14ac:dyDescent="0.35">
      <c r="A32" t="s">
        <v>19</v>
      </c>
    </row>
    <row r="33" spans="1:1" x14ac:dyDescent="0.35">
      <c r="A33" t="s">
        <v>19</v>
      </c>
    </row>
    <row r="38" spans="1:1" x14ac:dyDescent="0.35">
      <c r="A38" t="s">
        <v>37</v>
      </c>
    </row>
    <row r="40" spans="1:1" x14ac:dyDescent="0.35">
      <c r="A40" t="s">
        <v>19</v>
      </c>
    </row>
    <row r="41" spans="1:1" x14ac:dyDescent="0.35">
      <c r="A41" t="s">
        <v>62</v>
      </c>
    </row>
    <row r="42" spans="1:1" x14ac:dyDescent="0.35">
      <c r="A42" t="s">
        <v>19</v>
      </c>
    </row>
    <row r="48" spans="1:1" x14ac:dyDescent="0.35">
      <c r="A48" s="25" t="s">
        <v>101</v>
      </c>
    </row>
    <row r="49" spans="1:8" x14ac:dyDescent="0.35">
      <c r="A49" s="25"/>
    </row>
    <row r="50" spans="1:8" x14ac:dyDescent="0.35">
      <c r="A50" t="s">
        <v>19</v>
      </c>
    </row>
    <row r="52" spans="1:8" x14ac:dyDescent="0.35">
      <c r="A52" t="s">
        <v>20</v>
      </c>
    </row>
    <row r="54" spans="1:8" x14ac:dyDescent="0.35">
      <c r="A54" t="s">
        <v>20</v>
      </c>
    </row>
    <row r="56" spans="1:8" x14ac:dyDescent="0.35">
      <c r="A56" t="s">
        <v>19</v>
      </c>
    </row>
    <row r="58" spans="1:8" x14ac:dyDescent="0.35">
      <c r="F58" t="s">
        <v>81</v>
      </c>
      <c r="H58" t="s">
        <v>81</v>
      </c>
    </row>
    <row r="60" spans="1:8" x14ac:dyDescent="0.35">
      <c r="F60" t="s">
        <v>81</v>
      </c>
      <c r="H60" t="s">
        <v>81</v>
      </c>
    </row>
    <row r="61" spans="1:8" x14ac:dyDescent="0.35">
      <c r="F61" t="s">
        <v>81</v>
      </c>
      <c r="H61" t="s">
        <v>81</v>
      </c>
    </row>
    <row r="62" spans="1:8" x14ac:dyDescent="0.35">
      <c r="F62" t="s">
        <v>81</v>
      </c>
      <c r="H62" t="s">
        <v>81</v>
      </c>
    </row>
    <row r="63" spans="1:8" x14ac:dyDescent="0.35">
      <c r="F63" t="s">
        <v>81</v>
      </c>
      <c r="H63" t="s">
        <v>81</v>
      </c>
    </row>
    <row r="64" spans="1:8" x14ac:dyDescent="0.35">
      <c r="A64" t="s">
        <v>20</v>
      </c>
      <c r="F64" t="s">
        <v>81</v>
      </c>
      <c r="H64" t="s">
        <v>81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19D6839FDA1346AE23B72AD5C70B1A" ma:contentTypeVersion="14" ma:contentTypeDescription="Create a new document." ma:contentTypeScope="" ma:versionID="41d97e8c216786efabac1edea0b70e93">
  <xsd:schema xmlns:xsd="http://www.w3.org/2001/XMLSchema" xmlns:xs="http://www.w3.org/2001/XMLSchema" xmlns:p="http://schemas.microsoft.com/office/2006/metadata/properties" xmlns:ns2="fa8583c3-4274-4bdb-83b4-38c33ebfbe3c" xmlns:ns3="f285cfb3-5a10-40ec-bf8b-ffc9b5a29285" targetNamespace="http://schemas.microsoft.com/office/2006/metadata/properties" ma:root="true" ma:fieldsID="c6847b515375ec4716aad0842f41a04c" ns2:_="" ns3:_="">
    <xsd:import namespace="fa8583c3-4274-4bdb-83b4-38c33ebfbe3c"/>
    <xsd:import namespace="f285cfb3-5a10-40ec-bf8b-ffc9b5a292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8583c3-4274-4bdb-83b4-38c33ebfb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52ff7b75-9f8b-42fd-b137-13813ee076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5cfb3-5a10-40ec-bf8b-ffc9b5a2928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72d2d82-150a-41c5-b9b8-e49bda352f64}" ma:internalName="TaxCatchAll" ma:showField="CatchAllData" ma:web="f285cfb3-5a10-40ec-bf8b-ffc9b5a292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285cfb3-5a10-40ec-bf8b-ffc9b5a29285" xsi:nil="true"/>
    <lcf76f155ced4ddcb4097134ff3c332f xmlns="fa8583c3-4274-4bdb-83b4-38c33ebfbe3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A4197EA-A59D-48FE-B63A-5D3898F7EF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8583c3-4274-4bdb-83b4-38c33ebfbe3c"/>
    <ds:schemaRef ds:uri="f285cfb3-5a10-40ec-bf8b-ffc9b5a29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CD6DDE7-13CD-4F63-ABDA-1F344DF47F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599AC5-205E-44D5-9C5C-CDA4BEA6F93A}">
  <ds:schemaRefs>
    <ds:schemaRef ds:uri="http://purl.org/dc/dcmitype/"/>
    <ds:schemaRef ds:uri="http://purl.org/dc/terms/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562697a0-9c60-4532-a119-e203e37f954f"/>
    <ds:schemaRef ds:uri="5b5ca3cb-2584-429a-92e4-77404c480ffa"/>
    <ds:schemaRef ds:uri="http://schemas.microsoft.com/office/2006/metadata/properties"/>
    <ds:schemaRef ds:uri="2dd9007f-851b-46cd-a07c-8f9a1df28c92"/>
    <ds:schemaRef ds:uri="b601a6d9-5a15-4e5d-a348-244f43bda146"/>
    <ds:schemaRef ds:uri="f285cfb3-5a10-40ec-bf8b-ffc9b5a29285"/>
    <ds:schemaRef ds:uri="fa8583c3-4274-4bdb-83b4-38c33ebfbe3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Jamilah Wass</dc:creator>
  <cp:lastModifiedBy>Johanna Prim</cp:lastModifiedBy>
  <dcterms:created xsi:type="dcterms:W3CDTF">2021-01-21T10:00:39Z</dcterms:created>
  <dcterms:modified xsi:type="dcterms:W3CDTF">2025-03-25T13:29:59Z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0x010100DA19D6839FDA1346AE23B72AD5C70B1A</vt:lpwstr>
  </property>
  <property fmtid="{D5CDD505-2E9C-101B-9397-08002B2CF9AE}" pid="3" name="MediaServiceImageTags">
    <vt:lpwstr/>
  </property>
</Properties>
</file>