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1/Bakvagn/Noter/Not 32/"/>
    </mc:Choice>
  </mc:AlternateContent>
  <xr:revisionPtr revIDLastSave="349" documentId="8_{18EFC654-D3F6-4D41-8D59-CD5CCE3114A8}" xr6:coauthVersionLast="47" xr6:coauthVersionMax="47" xr10:uidLastSave="{A717E8E6-1E2D-464E-9DB3-C319868B72E0}"/>
  <bookViews>
    <workbookView xWindow="15630" yWindow="1260" windowWidth="25650" windowHeight="15480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" l="1"/>
  <c r="C6" i="1"/>
  <c r="I6" i="1" s="1"/>
  <c r="E7" i="1"/>
  <c r="H9" i="1"/>
  <c r="G9" i="1"/>
  <c r="F9" i="1"/>
  <c r="E9" i="1"/>
  <c r="I8" i="1"/>
  <c r="D9" i="1"/>
  <c r="I7" i="1" l="1"/>
  <c r="H14" i="1"/>
  <c r="I13" i="1"/>
  <c r="G14" i="1" l="1"/>
  <c r="I12" i="1"/>
  <c r="I14" i="1" s="1"/>
  <c r="I5" i="1"/>
  <c r="I9" i="1" s="1"/>
</calcChain>
</file>

<file path=xl/sharedStrings.xml><?xml version="1.0" encoding="utf-8"?>
<sst xmlns="http://schemas.openxmlformats.org/spreadsheetml/2006/main" count="68" uniqueCount="44">
  <si>
    <t>Koncernen</t>
  </si>
  <si>
    <t>Icke kassaflödespåverkande förändringar</t>
  </si>
  <si>
    <t>header</t>
  </si>
  <si>
    <t>Checkräkningskredit</t>
  </si>
  <si>
    <t>Skulder till kreditinstitut</t>
  </si>
  <si>
    <t>Övriga räntebärande skulder</t>
  </si>
  <si>
    <t>Skuld avseende leasing</t>
  </si>
  <si>
    <t>sum</t>
  </si>
  <si>
    <t>Avstämning av skulder som härrör från finansieringsverksamheten</t>
  </si>
  <si>
    <t xml:space="preserve">Moderbolaget </t>
  </si>
  <si>
    <t>Kortfristiga skulder till kreditinstitut</t>
  </si>
  <si>
    <t>Reconciliation of debts arising from financing activities</t>
  </si>
  <si>
    <t>Group</t>
  </si>
  <si>
    <t>Bank overdraft facility</t>
  </si>
  <si>
    <t>Liabilities to credit institutions</t>
  </si>
  <si>
    <t>Other interest-bearing liabilities</t>
  </si>
  <si>
    <t>Lease liability</t>
  </si>
  <si>
    <t>Cash flow</t>
  </si>
  <si>
    <t>Exchange rate changes</t>
  </si>
  <si>
    <t>Parent Company</t>
  </si>
  <si>
    <t>Current liabilities to credit institutions</t>
  </si>
  <si>
    <t>Valutakurs-
förändringar</t>
  </si>
  <si>
    <t>Kassa-
flöden</t>
  </si>
  <si>
    <t>Leasing</t>
  </si>
  <si>
    <t>Leases</t>
  </si>
  <si>
    <t>–</t>
  </si>
  <si>
    <t>Verkligt värde förändringar</t>
  </si>
  <si>
    <t>Changes in fair value</t>
  </si>
  <si>
    <t>Changes that do not affect cash flow</t>
  </si>
  <si>
    <t>width=7%;decimals=1</t>
  </si>
  <si>
    <t>Totalt</t>
  </si>
  <si>
    <t>Total</t>
  </si>
  <si>
    <t>width=19%;decimals=1</t>
  </si>
  <si>
    <t>Förvärv&lt;br/&gt;av&lt;br/&gt;dotter-&lt;br/&gt;bolag</t>
  </si>
  <si>
    <t>width=18%;decimals=1</t>
  </si>
  <si>
    <t>Acquisition of subsi-&lt;br/&gt;diaries</t>
  </si>
  <si>
    <t>width=6%;decimals=1</t>
  </si>
  <si>
    <t>width=10%;decimals=1</t>
  </si>
  <si>
    <t>Ingående balans&lt;br/&gt;2021-01-01</t>
  </si>
  <si>
    <t>Utgående balans &lt;br/&gt;2021-12-31</t>
  </si>
  <si>
    <t>Ingående&lt;br/&gt;balans &lt;br/&gt;2021-01-01</t>
  </si>
  <si>
    <t>Opening&lt;br/&gt; balance&lt;br/&gt;2021-01-01</t>
  </si>
  <si>
    <t>Closing&lt;br/&gt;balance &lt;br/&gt;2021-12-31</t>
  </si>
  <si>
    <t>Opening&lt;br/&gt;balance&lt;br/&gt;2021-01-01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</si>
</sst>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" x14ac:knownFonts="1">
    <font>
      <sz val="11"/>
      <color theme="1"/>
      <name val="Lato"/>
      <family val="2"/>
      <scheme val="minor"/>
    </font>
    <font>
      <sz val="1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right" wrapText="1"/>
    </xf>
    <xf numFmtId="0" fontId="0" fillId="0" borderId="0" xfId="0" applyAlignment="1">
      <alignment horizontal="right"/>
    </xf>
    <xf numFmtId="164" fontId="0" fillId="0" borderId="0" xfId="0" applyNumberFormat="1"/>
    <xf numFmtId="0" fontId="0" fillId="0" borderId="0" xfId="0" applyAlignment="1"/>
    <xf numFmtId="0" fontId="0" fillId="0" borderId="0" xfId="0" applyBorder="1" applyAlignment="1"/>
    <xf numFmtId="0" fontId="0" fillId="0" borderId="1" xfId="0" applyBorder="1" applyAlignment="1">
      <alignment horizontal="right"/>
    </xf>
    <xf numFmtId="164" fontId="0" fillId="0" borderId="0" xfId="0" applyNumberFormat="1" applyAlignment="1"/>
    <xf numFmtId="165" fontId="1" fillId="2" borderId="0" xfId="0" applyNumberFormat="1" applyFont="1" applyFill="1" applyAlignment="1">
      <alignment horizontal="right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I14"/>
  <sheetViews>
    <sheetView tabSelected="1" workbookViewId="0">
      <selection activeCell="C6" sqref="C6"/>
    </sheetView>
  </sheetViews>
  <sheetFormatPr defaultRowHeight="14.25" x14ac:dyDescent="0.2"/>
  <cols>
    <col min="2" max="2" width="26.21875" customWidth="1"/>
    <col min="3" max="3" width="10" customWidth="1"/>
    <col min="5" max="5" width="10.77734375" customWidth="1"/>
    <col min="6" max="6" width="10.44140625" customWidth="1"/>
    <col min="7" max="8" width="10.6640625" customWidth="1"/>
    <col min="9" max="9" width="9.6640625" customWidth="1"/>
  </cols>
  <sheetData>
    <row r="2" spans="2:9" x14ac:dyDescent="0.2">
      <c r="B2" s="11" t="s">
        <v>8</v>
      </c>
      <c r="C2" s="11"/>
      <c r="D2" s="11"/>
      <c r="E2" s="11"/>
      <c r="F2" s="11"/>
      <c r="G2" s="11"/>
      <c r="H2" s="11"/>
    </row>
    <row r="3" spans="2:9" x14ac:dyDescent="0.2">
      <c r="E3" s="12" t="s">
        <v>1</v>
      </c>
      <c r="F3" s="12"/>
      <c r="G3" s="12"/>
      <c r="H3" s="12"/>
    </row>
    <row r="4" spans="2:9" ht="57" x14ac:dyDescent="0.2">
      <c r="B4" s="1" t="s">
        <v>0</v>
      </c>
      <c r="C4" s="3" t="s">
        <v>38</v>
      </c>
      <c r="D4" s="3" t="s">
        <v>22</v>
      </c>
      <c r="E4" s="3" t="s">
        <v>33</v>
      </c>
      <c r="F4" s="3" t="s">
        <v>21</v>
      </c>
      <c r="G4" s="3" t="s">
        <v>26</v>
      </c>
      <c r="H4" s="8" t="s">
        <v>23</v>
      </c>
      <c r="I4" s="3" t="s">
        <v>39</v>
      </c>
    </row>
    <row r="5" spans="2:9" x14ac:dyDescent="0.2">
      <c r="B5" t="s">
        <v>3</v>
      </c>
      <c r="C5">
        <v>0</v>
      </c>
      <c r="D5">
        <v>394.7</v>
      </c>
      <c r="E5" s="4">
        <v>59.8</v>
      </c>
      <c r="F5" s="4" t="s">
        <v>25</v>
      </c>
      <c r="G5" s="4" t="s">
        <v>25</v>
      </c>
      <c r="H5" s="4" t="s">
        <v>25</v>
      </c>
      <c r="I5" s="10">
        <f>SUM(C5:H5)</f>
        <v>454.5</v>
      </c>
    </row>
    <row r="6" spans="2:9" x14ac:dyDescent="0.2">
      <c r="B6" t="s">
        <v>4</v>
      </c>
      <c r="C6">
        <f>34.4+452.4</f>
        <v>486.79999999999995</v>
      </c>
      <c r="D6">
        <v>2226.9</v>
      </c>
      <c r="E6" s="4">
        <f>261.2-34.4</f>
        <v>226.79999999999998</v>
      </c>
      <c r="F6" s="4">
        <v>13.3</v>
      </c>
      <c r="G6" s="4" t="s">
        <v>25</v>
      </c>
      <c r="H6" s="4" t="s">
        <v>25</v>
      </c>
      <c r="I6" s="10">
        <f>SUM(C6:H6)</f>
        <v>2953.8</v>
      </c>
    </row>
    <row r="7" spans="2:9" x14ac:dyDescent="0.2">
      <c r="B7" t="s">
        <v>5</v>
      </c>
      <c r="C7">
        <v>85.8</v>
      </c>
      <c r="D7">
        <v>6.1</v>
      </c>
      <c r="E7" s="5">
        <f>244.7+0.7</f>
        <v>245.39999999999998</v>
      </c>
      <c r="F7">
        <v>2.9</v>
      </c>
      <c r="G7">
        <v>9</v>
      </c>
      <c r="H7" s="4" t="s">
        <v>25</v>
      </c>
      <c r="I7" s="10">
        <f>SUM(C7:H7)</f>
        <v>349.19999999999993</v>
      </c>
    </row>
    <row r="8" spans="2:9" x14ac:dyDescent="0.2">
      <c r="B8" t="s">
        <v>6</v>
      </c>
      <c r="C8">
        <v>233.29999999999998</v>
      </c>
      <c r="D8">
        <v>-120.7</v>
      </c>
      <c r="E8" s="4">
        <v>152.30000000000001</v>
      </c>
      <c r="F8" s="4" t="s">
        <v>25</v>
      </c>
      <c r="G8" s="4" t="s">
        <v>25</v>
      </c>
      <c r="H8">
        <v>79.7</v>
      </c>
      <c r="I8" s="10">
        <f>SUM(C8:H8)</f>
        <v>344.59999999999997</v>
      </c>
    </row>
    <row r="9" spans="2:9" x14ac:dyDescent="0.2">
      <c r="B9" s="6" t="s">
        <v>30</v>
      </c>
      <c r="C9" s="9">
        <v>771.49999999999989</v>
      </c>
      <c r="D9" s="6">
        <f t="shared" ref="D9:I9" si="0">SUM(D5:D8)</f>
        <v>2507</v>
      </c>
      <c r="E9" s="4">
        <f t="shared" si="0"/>
        <v>684.3</v>
      </c>
      <c r="F9" s="4">
        <f t="shared" si="0"/>
        <v>16.2</v>
      </c>
      <c r="G9" s="4">
        <f t="shared" si="0"/>
        <v>9</v>
      </c>
      <c r="H9" s="4">
        <f t="shared" si="0"/>
        <v>79.7</v>
      </c>
      <c r="I9" s="10">
        <f t="shared" si="0"/>
        <v>4102.1000000000004</v>
      </c>
    </row>
    <row r="11" spans="2:9" ht="57" x14ac:dyDescent="0.2">
      <c r="B11" s="13" t="s">
        <v>9</v>
      </c>
      <c r="C11" s="13"/>
      <c r="D11" s="13"/>
      <c r="E11" s="15" t="s">
        <v>40</v>
      </c>
      <c r="F11" s="15"/>
      <c r="G11" s="3" t="s">
        <v>22</v>
      </c>
      <c r="H11" s="3" t="s">
        <v>21</v>
      </c>
      <c r="I11" s="3" t="s">
        <v>39</v>
      </c>
    </row>
    <row r="12" spans="2:9" x14ac:dyDescent="0.2">
      <c r="B12" s="14" t="s">
        <v>3</v>
      </c>
      <c r="C12" s="14"/>
      <c r="D12" s="14"/>
      <c r="F12">
        <v>0</v>
      </c>
      <c r="G12">
        <v>451.7</v>
      </c>
      <c r="H12" s="4" t="s">
        <v>25</v>
      </c>
      <c r="I12" s="10">
        <f>SUM(F12:G12)</f>
        <v>451.7</v>
      </c>
    </row>
    <row r="13" spans="2:9" x14ac:dyDescent="0.2">
      <c r="B13" s="11" t="s">
        <v>10</v>
      </c>
      <c r="C13" s="11"/>
      <c r="D13" s="11"/>
      <c r="F13">
        <v>408.8</v>
      </c>
      <c r="G13">
        <v>2248.9</v>
      </c>
      <c r="H13">
        <v>12.3</v>
      </c>
      <c r="I13" s="10">
        <f>SUM(F13:H13)</f>
        <v>2670.0000000000005</v>
      </c>
    </row>
    <row r="14" spans="2:9" x14ac:dyDescent="0.2">
      <c r="B14" s="11" t="s">
        <v>30</v>
      </c>
      <c r="C14" s="11"/>
      <c r="D14" s="11"/>
      <c r="F14" s="9">
        <v>408.8</v>
      </c>
      <c r="G14">
        <f>SUM(G12:G13)</f>
        <v>2700.6</v>
      </c>
      <c r="H14">
        <f>SUM(H12:H13)</f>
        <v>12.3</v>
      </c>
      <c r="I14" s="10">
        <f>SUM(I12:I13)</f>
        <v>3121.7000000000003</v>
      </c>
    </row>
  </sheetData>
  <mergeCells count="7">
    <mergeCell ref="B14:D14"/>
    <mergeCell ref="E3:H3"/>
    <mergeCell ref="B2:H2"/>
    <mergeCell ref="B11:D11"/>
    <mergeCell ref="B12:D12"/>
    <mergeCell ref="B13:D13"/>
    <mergeCell ref="E11:F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62CA2-F568-437A-880C-E240DD78AE6B}">
  <dimension ref="A2:I14"/>
  <sheetViews>
    <sheetView workbookViewId="0"/>
  </sheetViews>
  <sheetFormatPr defaultRowHeight="14.25" x14ac:dyDescent="0.2"/>
  <cols>
    <col min="2" max="2" width="25.6640625" bestFit="1" customWidth="1"/>
    <col min="3" max="3" width="9.77734375" customWidth="1"/>
    <col min="5" max="5" width="10.109375" customWidth="1"/>
    <col min="6" max="6" width="9.77734375" customWidth="1"/>
    <col min="8" max="8" width="10" customWidth="1"/>
  </cols>
  <sheetData>
    <row r="2" spans="1:9" x14ac:dyDescent="0.2">
      <c r="B2" s="11" t="s">
        <v>11</v>
      </c>
      <c r="C2" s="11"/>
      <c r="D2" s="11"/>
      <c r="E2" s="11"/>
      <c r="F2" s="11"/>
      <c r="G2" s="11"/>
      <c r="H2" s="11"/>
    </row>
    <row r="3" spans="1:9" x14ac:dyDescent="0.2">
      <c r="E3" s="12" t="s">
        <v>28</v>
      </c>
      <c r="F3" s="12"/>
      <c r="G3" s="12"/>
      <c r="H3" s="12"/>
    </row>
    <row r="4" spans="1:9" ht="71.25" x14ac:dyDescent="0.2">
      <c r="A4" s="2"/>
      <c r="B4" s="1" t="s">
        <v>12</v>
      </c>
      <c r="C4" s="3" t="s">
        <v>41</v>
      </c>
      <c r="D4" s="1" t="s">
        <v>17</v>
      </c>
      <c r="E4" s="3" t="s">
        <v>35</v>
      </c>
      <c r="F4" s="3" t="s">
        <v>18</v>
      </c>
      <c r="G4" s="3" t="s">
        <v>27</v>
      </c>
      <c r="H4" s="8" t="s">
        <v>24</v>
      </c>
      <c r="I4" s="3" t="s">
        <v>42</v>
      </c>
    </row>
    <row r="5" spans="1:9" x14ac:dyDescent="0.2">
      <c r="B5" t="s">
        <v>13</v>
      </c>
    </row>
    <row r="6" spans="1:9" x14ac:dyDescent="0.2">
      <c r="B6" t="s">
        <v>14</v>
      </c>
    </row>
    <row r="7" spans="1:9" x14ac:dyDescent="0.2">
      <c r="B7" t="s">
        <v>15</v>
      </c>
    </row>
    <row r="8" spans="1:9" x14ac:dyDescent="0.2">
      <c r="B8" t="s">
        <v>16</v>
      </c>
    </row>
    <row r="9" spans="1:9" x14ac:dyDescent="0.2">
      <c r="B9" s="11" t="s">
        <v>31</v>
      </c>
      <c r="C9" s="11"/>
      <c r="D9" s="11"/>
      <c r="E9" s="11"/>
      <c r="F9" s="11"/>
      <c r="G9" s="11"/>
      <c r="H9" s="11"/>
    </row>
    <row r="11" spans="1:9" ht="57" x14ac:dyDescent="0.2">
      <c r="B11" s="13" t="s">
        <v>19</v>
      </c>
      <c r="C11" s="13"/>
      <c r="D11" s="13"/>
      <c r="E11" s="15" t="s">
        <v>43</v>
      </c>
      <c r="F11" s="15"/>
      <c r="G11" s="1" t="s">
        <v>17</v>
      </c>
      <c r="H11" s="3" t="s">
        <v>18</v>
      </c>
      <c r="I11" s="3" t="s">
        <v>42</v>
      </c>
    </row>
    <row r="12" spans="1:9" x14ac:dyDescent="0.2">
      <c r="B12" s="14" t="s">
        <v>13</v>
      </c>
      <c r="C12" s="14"/>
      <c r="D12" s="14"/>
      <c r="E12" s="7"/>
    </row>
    <row r="13" spans="1:9" x14ac:dyDescent="0.2">
      <c r="B13" s="11" t="s">
        <v>20</v>
      </c>
      <c r="C13" s="11"/>
      <c r="D13" s="11"/>
      <c r="E13" s="6"/>
    </row>
    <row r="14" spans="1:9" x14ac:dyDescent="0.2">
      <c r="B14" s="11" t="s">
        <v>31</v>
      </c>
      <c r="C14" s="11"/>
      <c r="D14" s="11"/>
      <c r="E14" s="6"/>
    </row>
  </sheetData>
  <mergeCells count="8">
    <mergeCell ref="B13:D13"/>
    <mergeCell ref="B14:D14"/>
    <mergeCell ref="B2:H2"/>
    <mergeCell ref="B9:H9"/>
    <mergeCell ref="B11:D11"/>
    <mergeCell ref="B12:D12"/>
    <mergeCell ref="E3:H3"/>
    <mergeCell ref="E11:F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944B3-D597-4110-ACBB-29BA8B332113}">
  <dimension ref="A1:I14"/>
  <sheetViews>
    <sheetView workbookViewId="0"/>
  </sheetViews>
  <sheetFormatPr defaultRowHeight="14.25" x14ac:dyDescent="0.2"/>
  <sheetData>
    <row r="1" spans="1:9" x14ac:dyDescent="0.2">
      <c r="C1" t="s">
        <v>32</v>
      </c>
      <c r="D1" t="s">
        <v>36</v>
      </c>
      <c r="E1" t="s">
        <v>36</v>
      </c>
      <c r="F1" t="s">
        <v>37</v>
      </c>
      <c r="G1" t="s">
        <v>29</v>
      </c>
      <c r="H1" t="s">
        <v>36</v>
      </c>
      <c r="I1" t="s">
        <v>34</v>
      </c>
    </row>
    <row r="2" spans="1:9" x14ac:dyDescent="0.2">
      <c r="A2" t="s">
        <v>2</v>
      </c>
    </row>
    <row r="3" spans="1:9" x14ac:dyDescent="0.2">
      <c r="A3" t="s">
        <v>2</v>
      </c>
    </row>
    <row r="4" spans="1:9" x14ac:dyDescent="0.2">
      <c r="A4" t="s">
        <v>2</v>
      </c>
    </row>
    <row r="9" spans="1:9" x14ac:dyDescent="0.2">
      <c r="A9" t="s">
        <v>7</v>
      </c>
    </row>
    <row r="11" spans="1:9" x14ac:dyDescent="0.2">
      <c r="A11" t="s">
        <v>2</v>
      </c>
    </row>
    <row r="14" spans="1:9" x14ac:dyDescent="0.2">
      <c r="A14" t="s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4" ma:contentTypeDescription="Create a new document." ma:contentTypeScope="" ma:versionID="1f7022fb64fb62324980783a7e77efe1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9c893f3f23e765e5db971cf106706951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CC1153-ECC0-40FD-8DC4-26878DD9EE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Sophia Dernulf</cp:lastModifiedBy>
  <dcterms:created xsi:type="dcterms:W3CDTF">2020-05-07T10:06:29Z</dcterms:created>
  <dcterms:modified xsi:type="dcterms:W3CDTF">2022-03-09T14:07:13Z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