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36D56ACC-0FB9-5645-B2FD-FBD20FE9D8D1}" xr6:coauthVersionLast="47" xr6:coauthVersionMax="47" xr10:uidLastSave="{00000000-0000-0000-0000-000000000000}"/>
  <bookViews>
    <workbookView xWindow="20260" yWindow="500" windowWidth="30940" windowHeight="16900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G9" i="1"/>
  <c r="G13" i="1" s="1"/>
  <c r="G8" i="1"/>
  <c r="H4" i="1" l="1"/>
  <c r="H5" i="1"/>
  <c r="H6" i="1"/>
  <c r="H3" i="1"/>
  <c r="H8" i="1" l="1"/>
  <c r="H11" i="1"/>
  <c r="H10" i="1"/>
  <c r="H12" i="1" l="1"/>
  <c r="H9" i="1"/>
  <c r="H13" i="1" l="1"/>
</calcChain>
</file>

<file path=xl/sharedStrings.xml><?xml version="1.0" encoding="utf-8"?>
<sst xmlns="http://schemas.openxmlformats.org/spreadsheetml/2006/main" count="50" uniqueCount="34">
  <si>
    <t>Långfristiga fordringar</t>
  </si>
  <si>
    <t>Totalt</t>
  </si>
  <si>
    <t>header</t>
  </si>
  <si>
    <t>Non-current receivables</t>
  </si>
  <si>
    <t>Summa redovisat värde</t>
  </si>
  <si>
    <t>-</t>
  </si>
  <si>
    <t>Finansiella tillgångar/skulder värderade till verkligt värde via resultaträkningen</t>
  </si>
  <si>
    <t>Finansiella tillgångar/skulder värderade till upplupet anskaffningsvärde</t>
  </si>
  <si>
    <t>Finansiella tillgångar</t>
  </si>
  <si>
    <t>Kundfordringar</t>
  </si>
  <si>
    <t>Likvida medel</t>
  </si>
  <si>
    <t>Långfristiga räntebärande skulder</t>
  </si>
  <si>
    <t>Kortfristiga räntebärande skulder</t>
  </si>
  <si>
    <t>Leverantörsskulder</t>
  </si>
  <si>
    <t>Financial assets/liabilities meassured at fair value through profit or loss</t>
  </si>
  <si>
    <t>Financial assets/liabilities measuered at amortised cost</t>
  </si>
  <si>
    <t>Total carrying amount</t>
  </si>
  <si>
    <t xml:space="preserve">Financial assets  </t>
  </si>
  <si>
    <t>Accounts receivable</t>
  </si>
  <si>
    <t>Cash and cash equivalents</t>
  </si>
  <si>
    <t xml:space="preserve">Total </t>
  </si>
  <si>
    <t>Non-current interestbearing  liabilities</t>
  </si>
  <si>
    <t>Current interest-bearing liabilities</t>
  </si>
  <si>
    <t>Accounts payable</t>
  </si>
  <si>
    <t>sum2</t>
  </si>
  <si>
    <t>width=12%,decimals=0</t>
  </si>
  <si>
    <t>width=13%,decimals=0</t>
  </si>
  <si>
    <t>Övriga skulder¹</t>
  </si>
  <si>
    <t>Övriga fordringar</t>
  </si>
  <si>
    <t>Other liabilities¹</t>
  </si>
  <si>
    <t>Other receivables</t>
  </si>
  <si>
    <t>2023-12-31</t>
  </si>
  <si>
    <t>¹ Inkluderar derivat redovisade till verkligt värde via resultaträkningen.</t>
  </si>
  <si>
    <t>¹ Includes derivatives measuered at fair value through profit or loss.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</si>
</sst>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5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14" fontId="4" fillId="0" borderId="1" xfId="0" quotePrefix="1" applyNumberFormat="1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2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left"/>
    </xf>
  </cellXfs>
  <cellStyles count="1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85" zoomScaleNormal="85" zoomScalePageLayoutView="85" workbookViewId="0">
      <selection activeCell="F24" sqref="F24"/>
    </sheetView>
  </sheetViews>
  <sheetFormatPr baseColWidth="10" defaultColWidth="11" defaultRowHeight="16" x14ac:dyDescent="0.2"/>
  <cols>
    <col min="1" max="1" width="8.83203125"/>
    <col min="2" max="2" width="34.33203125" style="1" customWidth="1"/>
    <col min="3" max="3" width="15.6640625" style="1" bestFit="1" customWidth="1"/>
    <col min="4" max="5" width="13.6640625" style="1" customWidth="1"/>
    <col min="6" max="6" width="15.6640625" style="1" bestFit="1" customWidth="1"/>
    <col min="7" max="8" width="13.6640625" style="1" customWidth="1"/>
    <col min="9" max="16384" width="11" style="1"/>
  </cols>
  <sheetData>
    <row r="1" spans="1:8" x14ac:dyDescent="0.2">
      <c r="C1"/>
      <c r="D1"/>
      <c r="E1"/>
      <c r="F1"/>
      <c r="G1"/>
      <c r="H1"/>
    </row>
    <row r="2" spans="1:8" ht="75.75" customHeight="1" x14ac:dyDescent="0.2">
      <c r="B2" s="11" t="s">
        <v>31</v>
      </c>
      <c r="C2" s="8"/>
      <c r="D2" s="15" t="s">
        <v>6</v>
      </c>
      <c r="E2" s="15"/>
      <c r="F2" s="15" t="s">
        <v>7</v>
      </c>
      <c r="G2" s="15"/>
      <c r="H2" s="9" t="s">
        <v>4</v>
      </c>
    </row>
    <row r="3" spans="1:8" x14ac:dyDescent="0.2">
      <c r="B3" s="1" t="s">
        <v>8</v>
      </c>
      <c r="E3" s="12" t="s">
        <v>5</v>
      </c>
      <c r="F3" s="13"/>
      <c r="G3" s="13">
        <v>9.4489999999999998</v>
      </c>
      <c r="H3" s="14">
        <f t="shared" ref="H3:H8" si="0">SUM(D3:G3)</f>
        <v>9.4489999999999998</v>
      </c>
    </row>
    <row r="4" spans="1:8" x14ac:dyDescent="0.2">
      <c r="B4" s="1" t="s">
        <v>0</v>
      </c>
      <c r="E4" s="12" t="s">
        <v>5</v>
      </c>
      <c r="F4" s="13"/>
      <c r="G4" s="13">
        <v>65.855999999999995</v>
      </c>
      <c r="H4" s="14">
        <f t="shared" si="0"/>
        <v>65.855999999999995</v>
      </c>
    </row>
    <row r="5" spans="1:8" x14ac:dyDescent="0.2">
      <c r="B5" s="1" t="s">
        <v>9</v>
      </c>
      <c r="E5" s="12" t="s">
        <v>5</v>
      </c>
      <c r="F5" s="13"/>
      <c r="G5" s="13">
        <v>1464.4469999999999</v>
      </c>
      <c r="H5" s="14">
        <f t="shared" si="0"/>
        <v>1464.4469999999999</v>
      </c>
    </row>
    <row r="6" spans="1:8" x14ac:dyDescent="0.2">
      <c r="B6" s="1" t="s">
        <v>10</v>
      </c>
      <c r="E6" s="12" t="s">
        <v>5</v>
      </c>
      <c r="F6" s="13"/>
      <c r="G6" s="13">
        <v>271.62900000000002</v>
      </c>
      <c r="H6" s="14">
        <f t="shared" si="0"/>
        <v>271.62900000000002</v>
      </c>
    </row>
    <row r="7" spans="1:8" ht="17" x14ac:dyDescent="0.2">
      <c r="B7" s="1" t="s">
        <v>28</v>
      </c>
      <c r="E7" s="12" t="s">
        <v>5</v>
      </c>
      <c r="F7" s="13"/>
      <c r="G7" s="12" t="s">
        <v>5</v>
      </c>
      <c r="H7" s="14" t="s">
        <v>5</v>
      </c>
    </row>
    <row r="8" spans="1:8" x14ac:dyDescent="0.2">
      <c r="B8" s="1" t="s">
        <v>1</v>
      </c>
      <c r="E8" s="12" t="s">
        <v>5</v>
      </c>
      <c r="F8" s="13"/>
      <c r="G8" s="13">
        <f>SUM(G3:G7)</f>
        <v>1811.3809999999999</v>
      </c>
      <c r="H8" s="14">
        <f t="shared" si="0"/>
        <v>1811.3809999999999</v>
      </c>
    </row>
    <row r="9" spans="1:8" x14ac:dyDescent="0.2">
      <c r="B9" s="16" t="s">
        <v>11</v>
      </c>
      <c r="C9" s="16"/>
      <c r="E9" s="12">
        <v>52.18</v>
      </c>
      <c r="F9" s="13"/>
      <c r="G9" s="13">
        <f>2486.238+0.3</f>
        <v>2486.538</v>
      </c>
      <c r="H9" s="14">
        <f>SUM(D9:G9)</f>
        <v>2538.7179999999998</v>
      </c>
    </row>
    <row r="10" spans="1:8" ht="15.75" customHeight="1" x14ac:dyDescent="0.2">
      <c r="A10" s="1"/>
      <c r="B10" s="16" t="s">
        <v>12</v>
      </c>
      <c r="C10" s="16"/>
      <c r="E10" s="12">
        <v>34.448</v>
      </c>
      <c r="F10" s="13"/>
      <c r="G10" s="13">
        <v>2211.8359999999998</v>
      </c>
      <c r="H10" s="14">
        <f>SUM(D10:G10)</f>
        <v>2246.2839999999997</v>
      </c>
    </row>
    <row r="11" spans="1:8" x14ac:dyDescent="0.2">
      <c r="B11" s="1" t="s">
        <v>13</v>
      </c>
      <c r="E11" s="12" t="s">
        <v>5</v>
      </c>
      <c r="F11" s="13"/>
      <c r="G11" s="13">
        <v>981.02700000000004</v>
      </c>
      <c r="H11" s="14">
        <f>SUM(D11:G11)</f>
        <v>981.02700000000004</v>
      </c>
    </row>
    <row r="12" spans="1:8" x14ac:dyDescent="0.2">
      <c r="B12" s="1" t="s">
        <v>27</v>
      </c>
      <c r="D12" s="7"/>
      <c r="E12" s="12">
        <v>3.91</v>
      </c>
      <c r="F12" s="13"/>
      <c r="G12" s="12" t="s">
        <v>5</v>
      </c>
      <c r="H12" s="14">
        <f>SUM(D12:G12)</f>
        <v>3.91</v>
      </c>
    </row>
    <row r="13" spans="1:8" x14ac:dyDescent="0.2">
      <c r="B13" s="1" t="s">
        <v>1</v>
      </c>
      <c r="D13" s="7"/>
      <c r="E13" s="12">
        <f>SUM(E9:E12)-0.1</f>
        <v>90.438000000000002</v>
      </c>
      <c r="F13" s="13"/>
      <c r="G13" s="13">
        <f>SUM(G9:G12)+0.1</f>
        <v>5679.5010000000002</v>
      </c>
      <c r="H13" s="14">
        <f>SUM(H9:H12)</f>
        <v>5769.9389999999994</v>
      </c>
    </row>
    <row r="14" spans="1:8" x14ac:dyDescent="0.2">
      <c r="B14" s="16" t="s">
        <v>32</v>
      </c>
      <c r="C14" s="16"/>
      <c r="D14" s="16"/>
      <c r="E14" s="16"/>
      <c r="F14" s="16"/>
      <c r="G14" s="16"/>
      <c r="H14" s="16"/>
    </row>
  </sheetData>
  <mergeCells count="5">
    <mergeCell ref="F2:G2"/>
    <mergeCell ref="D2:E2"/>
    <mergeCell ref="B9:C9"/>
    <mergeCell ref="B10:C10"/>
    <mergeCell ref="B14:H14"/>
  </mergeCells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zoomScale="85" zoomScaleNormal="85" zoomScalePageLayoutView="85" workbookViewId="0">
      <selection activeCell="C19" sqref="C19"/>
    </sheetView>
  </sheetViews>
  <sheetFormatPr baseColWidth="10" defaultColWidth="11" defaultRowHeight="13" x14ac:dyDescent="0.15"/>
  <cols>
    <col min="1" max="1" width="6.33203125" style="6" customWidth="1"/>
    <col min="2" max="2" width="38.83203125" style="6" customWidth="1"/>
    <col min="3" max="8" width="12.33203125" style="6" customWidth="1"/>
    <col min="9" max="16384" width="11" style="6"/>
  </cols>
  <sheetData>
    <row r="2" spans="2:8" ht="60" customHeight="1" x14ac:dyDescent="0.2">
      <c r="B2" s="11"/>
      <c r="C2" s="10"/>
      <c r="D2" s="15" t="s">
        <v>14</v>
      </c>
      <c r="E2" s="15"/>
      <c r="F2" s="15" t="s">
        <v>15</v>
      </c>
      <c r="G2" s="15"/>
      <c r="H2" s="9" t="s">
        <v>16</v>
      </c>
    </row>
    <row r="3" spans="2:8" ht="16" x14ac:dyDescent="0.2">
      <c r="B3" s="1" t="s">
        <v>17</v>
      </c>
      <c r="C3" s="3"/>
      <c r="E3" s="4"/>
      <c r="H3" s="5"/>
    </row>
    <row r="4" spans="2:8" ht="16" x14ac:dyDescent="0.2">
      <c r="B4" s="1" t="s">
        <v>3</v>
      </c>
      <c r="C4" s="2"/>
      <c r="E4" s="4"/>
      <c r="H4" s="5"/>
    </row>
    <row r="5" spans="2:8" ht="16" x14ac:dyDescent="0.2">
      <c r="B5" s="1" t="s">
        <v>18</v>
      </c>
      <c r="C5" s="2"/>
      <c r="E5" s="4"/>
      <c r="H5" s="5"/>
    </row>
    <row r="6" spans="2:8" ht="16" x14ac:dyDescent="0.2">
      <c r="B6" s="1" t="s">
        <v>19</v>
      </c>
      <c r="C6" s="2"/>
      <c r="E6" s="4"/>
      <c r="H6" s="5"/>
    </row>
    <row r="7" spans="2:8" ht="16" x14ac:dyDescent="0.2">
      <c r="B7" s="1" t="s">
        <v>30</v>
      </c>
      <c r="C7" s="4"/>
      <c r="E7" s="4"/>
      <c r="H7" s="5"/>
    </row>
    <row r="8" spans="2:8" ht="16" x14ac:dyDescent="0.2">
      <c r="B8" s="1" t="s">
        <v>20</v>
      </c>
      <c r="C8" s="4"/>
      <c r="E8" s="4"/>
      <c r="H8" s="5"/>
    </row>
    <row r="9" spans="2:8" ht="16" x14ac:dyDescent="0.2">
      <c r="B9" s="1" t="s">
        <v>21</v>
      </c>
      <c r="C9" s="3"/>
      <c r="E9" s="4"/>
      <c r="H9" s="5"/>
    </row>
    <row r="10" spans="2:8" ht="16" x14ac:dyDescent="0.2">
      <c r="B10" s="1" t="s">
        <v>22</v>
      </c>
      <c r="C10" s="2"/>
      <c r="E10" s="4"/>
      <c r="H10" s="5"/>
    </row>
    <row r="11" spans="2:8" ht="16" x14ac:dyDescent="0.2">
      <c r="B11" s="1" t="s">
        <v>23</v>
      </c>
      <c r="C11" s="2"/>
      <c r="E11" s="4"/>
      <c r="H11" s="5"/>
    </row>
    <row r="12" spans="2:8" ht="16" x14ac:dyDescent="0.2">
      <c r="B12" s="1" t="s">
        <v>29</v>
      </c>
      <c r="C12" s="4"/>
      <c r="E12" s="4"/>
      <c r="H12" s="5"/>
    </row>
    <row r="13" spans="2:8" ht="16" x14ac:dyDescent="0.2">
      <c r="B13" s="1" t="s">
        <v>20</v>
      </c>
      <c r="C13" s="4"/>
      <c r="E13" s="4"/>
      <c r="H13" s="5"/>
    </row>
    <row r="14" spans="2:8" ht="16" x14ac:dyDescent="0.2">
      <c r="B14" s="1" t="s">
        <v>33</v>
      </c>
      <c r="C14" s="1"/>
      <c r="D14" s="1"/>
      <c r="E14" s="1"/>
      <c r="F14" s="1"/>
      <c r="G14" s="1"/>
      <c r="H14" s="1"/>
    </row>
  </sheetData>
  <mergeCells count="2">
    <mergeCell ref="F2:G2"/>
    <mergeCell ref="D2:E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="85" zoomScaleNormal="85" zoomScalePageLayoutView="85" workbookViewId="0">
      <selection activeCell="D17" sqref="D17"/>
    </sheetView>
  </sheetViews>
  <sheetFormatPr baseColWidth="10" defaultColWidth="8.83203125" defaultRowHeight="16" x14ac:dyDescent="0.2"/>
  <cols>
    <col min="3" max="4" width="20.33203125" bestFit="1" customWidth="1"/>
    <col min="5" max="5" width="20.33203125" customWidth="1"/>
    <col min="6" max="8" width="22.1640625" bestFit="1" customWidth="1"/>
  </cols>
  <sheetData>
    <row r="1" spans="1:8" s="1" customFormat="1" x14ac:dyDescent="0.2">
      <c r="A1"/>
      <c r="B1"/>
      <c r="C1" t="s">
        <v>25</v>
      </c>
      <c r="D1" t="s">
        <v>25</v>
      </c>
      <c r="E1" t="s">
        <v>25</v>
      </c>
      <c r="F1" t="s">
        <v>25</v>
      </c>
      <c r="G1" t="s">
        <v>26</v>
      </c>
      <c r="H1" t="s">
        <v>26</v>
      </c>
    </row>
    <row r="2" spans="1:8" x14ac:dyDescent="0.2">
      <c r="A2" t="s">
        <v>2</v>
      </c>
    </row>
    <row r="8" spans="1:8" x14ac:dyDescent="0.2">
      <c r="A8" t="s">
        <v>24</v>
      </c>
    </row>
    <row r="10" spans="1:8" x14ac:dyDescent="0.2">
      <c r="A10" s="1"/>
    </row>
    <row r="13" spans="1:8" x14ac:dyDescent="0.2">
      <c r="A13" t="s">
        <v>24</v>
      </c>
    </row>
  </sheetData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3E2A06-A71B-4A9E-9D8B-5F2515582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Alexander Paziraei</cp:lastModifiedBy>
  <cp:lastPrinted>2017-05-12T09:27:23Z</cp:lastPrinted>
  <dcterms:created xsi:type="dcterms:W3CDTF">2012-06-21T08:25:53Z</dcterms:created>
  <dcterms:modified xsi:type="dcterms:W3CDTF">2024-04-05T10:44:43Z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