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Räkenskaper/"/>
    </mc:Choice>
  </mc:AlternateContent>
  <xr:revisionPtr revIDLastSave="352" documentId="13_ncr:1_{A7EBDD8C-2408-6249-B197-5D717DFAE9FC}" xr6:coauthVersionLast="47" xr6:coauthVersionMax="47" xr10:uidLastSave="{FFA25CDA-6B74-49DD-9E21-1270AD1BAB7A}"/>
  <bookViews>
    <workbookView xWindow="3765" yWindow="3765" windowWidth="21600" windowHeight="1129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26" i="1"/>
  <c r="D28" i="1" s="1"/>
  <c r="D46" i="1" l="1"/>
  <c r="D37" i="1"/>
  <c r="D18" i="1"/>
  <c r="D47" i="1" l="1"/>
  <c r="D48" i="1" s="1"/>
  <c r="D19" i="1"/>
</calcChain>
</file>

<file path=xl/sharedStrings.xml><?xml version="1.0" encoding="utf-8"?>
<sst xmlns="http://schemas.openxmlformats.org/spreadsheetml/2006/main" count="163" uniqueCount="122">
  <si>
    <t>MSEK</t>
  </si>
  <si>
    <t>Not</t>
  </si>
  <si>
    <t>Immateriella anläggningstillgångar</t>
  </si>
  <si>
    <t>Materiella anläggningstillgångar</t>
  </si>
  <si>
    <t>Uppskjutna skattefordringar</t>
  </si>
  <si>
    <t>Summa anläggningstillgångar</t>
  </si>
  <si>
    <t xml:space="preserve">Varulager  </t>
  </si>
  <si>
    <t>Skattefordringar</t>
  </si>
  <si>
    <t>Kundfordringar</t>
  </si>
  <si>
    <t>Förutbetalda kostnader och upplupna intäkter</t>
  </si>
  <si>
    <t>Övriga fordringar</t>
  </si>
  <si>
    <t>Likvida medel</t>
  </si>
  <si>
    <t>Summa omsättningstillgångar</t>
  </si>
  <si>
    <t>Aktiekapital</t>
  </si>
  <si>
    <t>Övrigt tillskjutet kapital</t>
  </si>
  <si>
    <t>Reserver</t>
  </si>
  <si>
    <t>Balanserade vinstmedel inklusive årets resultat</t>
  </si>
  <si>
    <t>Eget kapital hänförligt till moderbolagets aktieägare</t>
  </si>
  <si>
    <t>Innehav utan bestämmande inflytande</t>
  </si>
  <si>
    <t xml:space="preserve">Summa eget kapital </t>
  </si>
  <si>
    <t xml:space="preserve">Långfristiga räntebärande skulder </t>
  </si>
  <si>
    <t>Avsättningar till pensioner</t>
  </si>
  <si>
    <t>Uppskjutna skatteskulder</t>
  </si>
  <si>
    <t>Summa långfristiga skulder</t>
  </si>
  <si>
    <t>Kortfristiga räntebärande skulder</t>
  </si>
  <si>
    <t>Leverantörsskulder</t>
  </si>
  <si>
    <t>Skatteskulder</t>
  </si>
  <si>
    <t>Övriga skulder</t>
  </si>
  <si>
    <t>Upplupna kostnader och förutbetalda intäkter</t>
  </si>
  <si>
    <t>Summa kortfristiga skulder</t>
  </si>
  <si>
    <t>Summa skulder</t>
  </si>
  <si>
    <t>SUMMA EGET KAPITAL OCH SKULDER</t>
  </si>
  <si>
    <t>SKULDER</t>
  </si>
  <si>
    <t>TILLGÅNGAR</t>
  </si>
  <si>
    <t>ANLÄGGNINGSTILLGÅNGAR</t>
  </si>
  <si>
    <t>OMSÄTTNINGSTILLGÅNGAR</t>
  </si>
  <si>
    <t xml:space="preserve">SUMMA TILLGÅNGAR </t>
  </si>
  <si>
    <t>EGET KAPITAL OCH SKULDER</t>
  </si>
  <si>
    <t>EGET KAPITAL</t>
  </si>
  <si>
    <t xml:space="preserve"> </t>
  </si>
  <si>
    <t>_14_</t>
  </si>
  <si>
    <t>_15_</t>
  </si>
  <si>
    <t>_18_</t>
  </si>
  <si>
    <t>_20_</t>
  </si>
  <si>
    <t>_22_</t>
  </si>
  <si>
    <t>_25_</t>
  </si>
  <si>
    <t>header</t>
  </si>
  <si>
    <t>width=15%</t>
  </si>
  <si>
    <t>title</t>
  </si>
  <si>
    <t>title2</t>
  </si>
  <si>
    <t>sum2</t>
  </si>
  <si>
    <t>sum3</t>
  </si>
  <si>
    <t>Långfristiga skulder</t>
  </si>
  <si>
    <t>Kortfristiga skulder</t>
  </si>
  <si>
    <t>SEKm</t>
  </si>
  <si>
    <t>ASSETS</t>
  </si>
  <si>
    <t>Intangible non-current assets</t>
  </si>
  <si>
    <t>Property, plant and equipment</t>
  </si>
  <si>
    <t>Deferred tax assets</t>
  </si>
  <si>
    <t>Total non-current assets</t>
  </si>
  <si>
    <t>Inventories</t>
  </si>
  <si>
    <t>Tax assets</t>
  </si>
  <si>
    <t>Accounts receivable</t>
  </si>
  <si>
    <t>Prepaid expenses and accrued income</t>
  </si>
  <si>
    <t>Other receivables</t>
  </si>
  <si>
    <t>Cash and cash equivalents</t>
  </si>
  <si>
    <t>Total current assets</t>
  </si>
  <si>
    <t>TOTAL ASSETS</t>
  </si>
  <si>
    <t>EQUITY AND LIABILITIES</t>
  </si>
  <si>
    <t xml:space="preserve">Share capital  </t>
  </si>
  <si>
    <t xml:space="preserve">Other contributed capital  </t>
  </si>
  <si>
    <t xml:space="preserve">Reserves  </t>
  </si>
  <si>
    <t xml:space="preserve">Retained earnings, including profit for the year  </t>
  </si>
  <si>
    <t xml:space="preserve">Equity attributable to equity holders of the Parent Company  </t>
  </si>
  <si>
    <t xml:space="preserve">Non-controlling interests  </t>
  </si>
  <si>
    <t xml:space="preserve">Non-current interest-bearing liabilities   </t>
  </si>
  <si>
    <t xml:space="preserve">Provisions for pensions   </t>
  </si>
  <si>
    <t xml:space="preserve">Deferred tax liabilities   </t>
  </si>
  <si>
    <t xml:space="preserve">Total non-current liabilities  </t>
  </si>
  <si>
    <t xml:space="preserve">Current interest-bearing liabilities   </t>
  </si>
  <si>
    <t xml:space="preserve">Accounts payable  </t>
  </si>
  <si>
    <t xml:space="preserve">Tax liabilities  </t>
  </si>
  <si>
    <t xml:space="preserve">Other liabilities  </t>
  </si>
  <si>
    <t xml:space="preserve">Accrued expenses and deferred income   </t>
  </si>
  <si>
    <t xml:space="preserve">Total current liabilities  </t>
  </si>
  <si>
    <t>Total liabilities</t>
  </si>
  <si>
    <t>Långfristiga icke räntebärande skulder</t>
  </si>
  <si>
    <t>Finansiella tillgångar</t>
  </si>
  <si>
    <t>Långfristiga fordringar</t>
  </si>
  <si>
    <t>Långfristiga leasingskulder</t>
  </si>
  <si>
    <t>Långfristiga avsättningar</t>
  </si>
  <si>
    <t>Kortfristiga leasingskulder</t>
  </si>
  <si>
    <t>Kortfristiga avsättningar</t>
  </si>
  <si>
    <t>_16_</t>
  </si>
  <si>
    <t>_17_,_18_</t>
  </si>
  <si>
    <t>_18_,_27_</t>
  </si>
  <si>
    <t xml:space="preserve">sum2 </t>
  </si>
  <si>
    <t xml:space="preserve">title2  </t>
  </si>
  <si>
    <t>width=15%;decimals=1</t>
  </si>
  <si>
    <t>Non-current assets</t>
  </si>
  <si>
    <t>Financial assets</t>
  </si>
  <si>
    <t>Non-current receivables</t>
  </si>
  <si>
    <t>Current assets</t>
  </si>
  <si>
    <t>Shareholder's equity</t>
  </si>
  <si>
    <t>Total equity</t>
  </si>
  <si>
    <t>Non-current liabilities</t>
  </si>
  <si>
    <t>Non-current lease liability</t>
  </si>
  <si>
    <t>Non-current non-Interest-bearing liabilities</t>
  </si>
  <si>
    <t>Non-current provisions</t>
  </si>
  <si>
    <t>Current liabilities</t>
  </si>
  <si>
    <t>Current lease liability</t>
  </si>
  <si>
    <t>Current provisions</t>
  </si>
  <si>
    <t>TOTAL EQUITY AND LIABILITIES</t>
  </si>
  <si>
    <t>Note</t>
  </si>
  <si>
    <t>2020-12-31</t>
  </si>
  <si>
    <t>Liabilities</t>
  </si>
  <si>
    <t>_23_</t>
  </si>
  <si>
    <t>_26_</t>
  </si>
  <si>
    <t>_18_,_28_</t>
  </si>
  <si>
    <t>_29_</t>
  </si>
  <si>
    <t>_21_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</si>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</sst>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 applyAlignment="1">
      <alignment horizontal="right"/>
    </xf>
    <xf numFmtId="14" fontId="3" fillId="0" borderId="1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 vertical="center" wrapText="1"/>
    </xf>
  </cellXfs>
  <cellStyles count="1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8"/>
  <sheetViews>
    <sheetView tabSelected="1" zoomScaleNormal="100" workbookViewId="0"/>
  </sheetViews>
  <sheetFormatPr defaultColWidth="11" defaultRowHeight="18" x14ac:dyDescent="0.35"/>
  <cols>
    <col min="1" max="1" width="11" style="1"/>
    <col min="2" max="2" width="46.5" style="1" bestFit="1" customWidth="1"/>
    <col min="3" max="3" width="10.625" style="11" customWidth="1"/>
    <col min="4" max="4" width="13.375" style="11" customWidth="1"/>
    <col min="5" max="5" width="11.625" style="10" bestFit="1" customWidth="1"/>
    <col min="6" max="16384" width="11" style="1"/>
  </cols>
  <sheetData>
    <row r="2" spans="2:5" x14ac:dyDescent="0.35">
      <c r="B2" s="2" t="s">
        <v>0</v>
      </c>
      <c r="C2" s="3" t="s">
        <v>1</v>
      </c>
      <c r="D2" s="4" t="s">
        <v>121</v>
      </c>
      <c r="E2" s="5" t="s">
        <v>114</v>
      </c>
    </row>
    <row r="3" spans="2:5" x14ac:dyDescent="0.35">
      <c r="B3" s="1" t="s">
        <v>33</v>
      </c>
      <c r="C3" s="6"/>
      <c r="D3" s="7"/>
      <c r="E3" s="8"/>
    </row>
    <row r="4" spans="2:5" x14ac:dyDescent="0.35">
      <c r="B4" s="1" t="s">
        <v>34</v>
      </c>
      <c r="C4" s="6"/>
      <c r="D4" s="7"/>
      <c r="E4" s="8"/>
    </row>
    <row r="5" spans="2:5" x14ac:dyDescent="0.35">
      <c r="B5" s="1" t="s">
        <v>2</v>
      </c>
      <c r="C5" s="6" t="s">
        <v>41</v>
      </c>
      <c r="D5" s="7">
        <v>7191.2</v>
      </c>
      <c r="E5" s="8">
        <v>2002.8</v>
      </c>
    </row>
    <row r="6" spans="2:5" x14ac:dyDescent="0.35">
      <c r="B6" s="1" t="s">
        <v>3</v>
      </c>
      <c r="C6" s="6" t="s">
        <v>93</v>
      </c>
      <c r="D6" s="7">
        <v>627.20000000000005</v>
      </c>
      <c r="E6" s="8">
        <v>433.6</v>
      </c>
    </row>
    <row r="7" spans="2:5" x14ac:dyDescent="0.35">
      <c r="B7" s="9" t="s">
        <v>87</v>
      </c>
      <c r="C7" s="6" t="s">
        <v>42</v>
      </c>
      <c r="D7" s="7">
        <v>8.6999999999999993</v>
      </c>
      <c r="E7" s="8">
        <v>8.8000000000000007</v>
      </c>
    </row>
    <row r="8" spans="2:5" x14ac:dyDescent="0.35">
      <c r="B8" s="1" t="s">
        <v>88</v>
      </c>
      <c r="C8" s="6" t="s">
        <v>42</v>
      </c>
      <c r="D8" s="7">
        <v>7.4</v>
      </c>
      <c r="E8" s="8">
        <v>7</v>
      </c>
    </row>
    <row r="9" spans="2:5" x14ac:dyDescent="0.35">
      <c r="B9" s="9" t="s">
        <v>4</v>
      </c>
      <c r="C9" s="6" t="s">
        <v>40</v>
      </c>
      <c r="D9" s="7">
        <v>11.2</v>
      </c>
      <c r="E9" s="8">
        <v>5</v>
      </c>
    </row>
    <row r="10" spans="2:5" x14ac:dyDescent="0.35">
      <c r="B10" s="9" t="s">
        <v>5</v>
      </c>
      <c r="C10" s="6" t="s">
        <v>39</v>
      </c>
      <c r="D10" s="7">
        <f>SUM(D5:D9)</f>
        <v>7845.6999999999989</v>
      </c>
      <c r="E10" s="8">
        <v>2457.2000000000003</v>
      </c>
    </row>
    <row r="11" spans="2:5" x14ac:dyDescent="0.35">
      <c r="B11" s="9" t="s">
        <v>35</v>
      </c>
      <c r="C11" s="6" t="s">
        <v>39</v>
      </c>
      <c r="D11" s="7"/>
      <c r="E11" s="8"/>
    </row>
    <row r="12" spans="2:5" x14ac:dyDescent="0.35">
      <c r="B12" s="9" t="s">
        <v>6</v>
      </c>
      <c r="C12" s="6" t="s">
        <v>43</v>
      </c>
      <c r="D12" s="7">
        <v>1188.5</v>
      </c>
      <c r="E12" s="8">
        <v>640.20000000000005</v>
      </c>
    </row>
    <row r="13" spans="2:5" x14ac:dyDescent="0.35">
      <c r="B13" s="9" t="s">
        <v>7</v>
      </c>
      <c r="C13" s="6" t="s">
        <v>39</v>
      </c>
      <c r="D13" s="7">
        <v>23.9</v>
      </c>
      <c r="E13" s="8">
        <v>0.3</v>
      </c>
    </row>
    <row r="14" spans="2:5" x14ac:dyDescent="0.35">
      <c r="B14" s="9" t="s">
        <v>8</v>
      </c>
      <c r="C14" s="6" t="s">
        <v>120</v>
      </c>
      <c r="D14" s="7">
        <v>1088.8</v>
      </c>
      <c r="E14" s="8">
        <v>755.2</v>
      </c>
    </row>
    <row r="15" spans="2:5" x14ac:dyDescent="0.35">
      <c r="B15" s="1" t="s">
        <v>9</v>
      </c>
      <c r="C15" s="6" t="s">
        <v>44</v>
      </c>
      <c r="D15" s="7">
        <v>56.5</v>
      </c>
      <c r="E15" s="8">
        <v>46.4</v>
      </c>
    </row>
    <row r="16" spans="2:5" x14ac:dyDescent="0.35">
      <c r="B16" s="1" t="s">
        <v>10</v>
      </c>
      <c r="C16" s="6" t="s">
        <v>39</v>
      </c>
      <c r="D16" s="7">
        <v>47</v>
      </c>
      <c r="E16" s="8">
        <v>34.299999999999997</v>
      </c>
    </row>
    <row r="17" spans="2:5" x14ac:dyDescent="0.35">
      <c r="B17" s="1" t="s">
        <v>11</v>
      </c>
      <c r="C17" s="6" t="s">
        <v>39</v>
      </c>
      <c r="D17" s="7">
        <v>345.3</v>
      </c>
      <c r="E17" s="8">
        <v>216</v>
      </c>
    </row>
    <row r="18" spans="2:5" x14ac:dyDescent="0.35">
      <c r="B18" s="1" t="s">
        <v>12</v>
      </c>
      <c r="C18" s="6" t="s">
        <v>39</v>
      </c>
      <c r="D18" s="7">
        <f>SUM(D12:D17)</f>
        <v>2750</v>
      </c>
      <c r="E18" s="8">
        <v>1692.4</v>
      </c>
    </row>
    <row r="19" spans="2:5" x14ac:dyDescent="0.35">
      <c r="B19" s="1" t="s">
        <v>36</v>
      </c>
      <c r="C19" s="6" t="s">
        <v>39</v>
      </c>
      <c r="D19" s="7">
        <f>D10+D18</f>
        <v>10595.699999999999</v>
      </c>
      <c r="E19" s="8">
        <v>4149.6000000000004</v>
      </c>
    </row>
    <row r="20" spans="2:5" x14ac:dyDescent="0.35">
      <c r="B20" s="1" t="s">
        <v>37</v>
      </c>
      <c r="C20" s="6" t="s">
        <v>39</v>
      </c>
      <c r="D20" s="7"/>
      <c r="E20" s="8"/>
    </row>
    <row r="21" spans="2:5" x14ac:dyDescent="0.35">
      <c r="B21" s="1" t="s">
        <v>38</v>
      </c>
      <c r="C21" s="6" t="s">
        <v>116</v>
      </c>
      <c r="D21" s="7"/>
      <c r="E21" s="8"/>
    </row>
    <row r="22" spans="2:5" x14ac:dyDescent="0.35">
      <c r="B22" s="1" t="s">
        <v>13</v>
      </c>
      <c r="C22" s="6" t="s">
        <v>39</v>
      </c>
      <c r="D22" s="7">
        <v>62.4</v>
      </c>
      <c r="E22" s="8">
        <v>58.3</v>
      </c>
    </row>
    <row r="23" spans="2:5" x14ac:dyDescent="0.35">
      <c r="B23" s="1" t="s">
        <v>14</v>
      </c>
      <c r="C23" s="6" t="s">
        <v>39</v>
      </c>
      <c r="D23" s="7">
        <v>2653.9</v>
      </c>
      <c r="E23" s="8">
        <v>1134.3</v>
      </c>
    </row>
    <row r="24" spans="2:5" x14ac:dyDescent="0.35">
      <c r="B24" s="1" t="s">
        <v>15</v>
      </c>
      <c r="C24" s="6" t="s">
        <v>39</v>
      </c>
      <c r="D24" s="7">
        <v>22.1</v>
      </c>
      <c r="E24" s="8">
        <v>-49.5</v>
      </c>
    </row>
    <row r="25" spans="2:5" x14ac:dyDescent="0.35">
      <c r="B25" s="1" t="s">
        <v>16</v>
      </c>
      <c r="C25" s="6" t="s">
        <v>39</v>
      </c>
      <c r="D25" s="7">
        <v>1546.8</v>
      </c>
      <c r="E25" s="8">
        <v>739</v>
      </c>
    </row>
    <row r="26" spans="2:5" x14ac:dyDescent="0.35">
      <c r="B26" s="1" t="s">
        <v>17</v>
      </c>
      <c r="C26" s="6" t="s">
        <v>39</v>
      </c>
      <c r="D26" s="7">
        <f>SUM(D22:D25)</f>
        <v>4285.2</v>
      </c>
      <c r="E26" s="8">
        <v>1882.1</v>
      </c>
    </row>
    <row r="27" spans="2:5" x14ac:dyDescent="0.35">
      <c r="B27" s="1" t="s">
        <v>18</v>
      </c>
      <c r="C27" s="6" t="s">
        <v>39</v>
      </c>
      <c r="D27" s="7">
        <v>5.7</v>
      </c>
      <c r="E27" s="8">
        <v>8.1999999999999993</v>
      </c>
    </row>
    <row r="28" spans="2:5" x14ac:dyDescent="0.35">
      <c r="B28" s="1" t="s">
        <v>19</v>
      </c>
      <c r="C28" s="6" t="s">
        <v>39</v>
      </c>
      <c r="D28" s="7">
        <f>SUM(D26:D27)</f>
        <v>4290.8999999999996</v>
      </c>
      <c r="E28" s="8">
        <v>1890.3</v>
      </c>
    </row>
    <row r="29" spans="2:5" x14ac:dyDescent="0.35">
      <c r="B29" s="1" t="s">
        <v>32</v>
      </c>
      <c r="C29" s="6" t="s">
        <v>39</v>
      </c>
      <c r="D29" s="7"/>
      <c r="E29" s="8"/>
    </row>
    <row r="30" spans="2:5" ht="14.45" customHeight="1" x14ac:dyDescent="0.35">
      <c r="B30" s="1" t="s">
        <v>52</v>
      </c>
      <c r="C30" s="6" t="s">
        <v>39</v>
      </c>
      <c r="D30" s="7"/>
      <c r="E30" s="8"/>
    </row>
    <row r="31" spans="2:5" x14ac:dyDescent="0.35">
      <c r="B31" s="1" t="s">
        <v>20</v>
      </c>
      <c r="C31" s="6" t="s">
        <v>95</v>
      </c>
      <c r="D31" s="7">
        <v>563.9</v>
      </c>
      <c r="E31" s="8">
        <v>99.6</v>
      </c>
    </row>
    <row r="32" spans="2:5" x14ac:dyDescent="0.35">
      <c r="B32" s="1" t="s">
        <v>89</v>
      </c>
      <c r="C32" s="6" t="s">
        <v>94</v>
      </c>
      <c r="D32" s="7">
        <v>223.9</v>
      </c>
      <c r="E32" s="8">
        <v>142</v>
      </c>
    </row>
    <row r="33" spans="2:5" x14ac:dyDescent="0.35">
      <c r="B33" s="1" t="s">
        <v>86</v>
      </c>
      <c r="C33" s="6" t="s">
        <v>42</v>
      </c>
      <c r="D33" s="7">
        <v>2.1</v>
      </c>
      <c r="E33" s="8">
        <v>1.2</v>
      </c>
    </row>
    <row r="34" spans="2:5" x14ac:dyDescent="0.35">
      <c r="B34" s="1" t="s">
        <v>21</v>
      </c>
      <c r="C34" s="6" t="s">
        <v>45</v>
      </c>
      <c r="D34" s="7">
        <v>81.5</v>
      </c>
      <c r="E34" s="8">
        <v>80.5</v>
      </c>
    </row>
    <row r="35" spans="2:5" x14ac:dyDescent="0.35">
      <c r="B35" s="1" t="s">
        <v>90</v>
      </c>
      <c r="C35" s="6" t="s">
        <v>117</v>
      </c>
      <c r="D35" s="7">
        <v>31.9</v>
      </c>
      <c r="E35" s="8">
        <v>29.5</v>
      </c>
    </row>
    <row r="36" spans="2:5" x14ac:dyDescent="0.35">
      <c r="B36" s="1" t="s">
        <v>22</v>
      </c>
      <c r="C36" s="6" t="s">
        <v>40</v>
      </c>
      <c r="D36" s="7">
        <v>489.4</v>
      </c>
      <c r="E36" s="8">
        <v>161.5</v>
      </c>
    </row>
    <row r="37" spans="2:5" x14ac:dyDescent="0.35">
      <c r="B37" s="1" t="s">
        <v>23</v>
      </c>
      <c r="C37" s="6" t="s">
        <v>39</v>
      </c>
      <c r="D37" s="7">
        <f>SUM(D31:D36)</f>
        <v>1392.6999999999998</v>
      </c>
      <c r="E37" s="8">
        <v>514.29999999999995</v>
      </c>
    </row>
    <row r="38" spans="2:5" ht="18.600000000000001" customHeight="1" x14ac:dyDescent="0.35">
      <c r="B38" s="1" t="s">
        <v>53</v>
      </c>
      <c r="C38" s="6" t="s">
        <v>39</v>
      </c>
      <c r="D38" s="7"/>
      <c r="E38" s="8"/>
    </row>
    <row r="39" spans="2:5" x14ac:dyDescent="0.35">
      <c r="B39" s="1" t="s">
        <v>24</v>
      </c>
      <c r="C39" s="6" t="s">
        <v>118</v>
      </c>
      <c r="D39" s="7">
        <v>3193.6</v>
      </c>
      <c r="E39" s="8">
        <v>473</v>
      </c>
    </row>
    <row r="40" spans="2:5" x14ac:dyDescent="0.35">
      <c r="B40" s="1" t="s">
        <v>91</v>
      </c>
      <c r="C40" s="6" t="s">
        <v>94</v>
      </c>
      <c r="D40" s="7">
        <v>120.7</v>
      </c>
      <c r="E40" s="8">
        <v>91.2</v>
      </c>
    </row>
    <row r="41" spans="2:5" x14ac:dyDescent="0.35">
      <c r="B41" s="1" t="s">
        <v>25</v>
      </c>
      <c r="C41" s="6" t="s">
        <v>42</v>
      </c>
      <c r="D41" s="7">
        <v>796.2</v>
      </c>
      <c r="E41" s="8">
        <v>648.79999999999995</v>
      </c>
    </row>
    <row r="42" spans="2:5" x14ac:dyDescent="0.35">
      <c r="B42" s="1" t="s">
        <v>26</v>
      </c>
      <c r="C42" s="6" t="s">
        <v>39</v>
      </c>
      <c r="D42" s="7">
        <v>109.5</v>
      </c>
      <c r="E42" s="8">
        <v>81.099999999999994</v>
      </c>
    </row>
    <row r="43" spans="2:5" x14ac:dyDescent="0.35">
      <c r="B43" s="1" t="s">
        <v>27</v>
      </c>
      <c r="C43" s="6" t="s">
        <v>39</v>
      </c>
      <c r="D43" s="7">
        <v>302.2</v>
      </c>
      <c r="E43" s="8">
        <v>231.4</v>
      </c>
    </row>
    <row r="44" spans="2:5" x14ac:dyDescent="0.35">
      <c r="B44" s="1" t="s">
        <v>28</v>
      </c>
      <c r="C44" s="6" t="s">
        <v>119</v>
      </c>
      <c r="D44" s="7">
        <v>380.2</v>
      </c>
      <c r="E44" s="8">
        <v>210.1</v>
      </c>
    </row>
    <row r="45" spans="2:5" x14ac:dyDescent="0.35">
      <c r="B45" s="1" t="s">
        <v>92</v>
      </c>
      <c r="C45" s="6" t="s">
        <v>117</v>
      </c>
      <c r="D45" s="7">
        <v>9.6999999999999993</v>
      </c>
      <c r="E45" s="8">
        <v>9.4</v>
      </c>
    </row>
    <row r="46" spans="2:5" x14ac:dyDescent="0.35">
      <c r="B46" s="1" t="s">
        <v>29</v>
      </c>
      <c r="C46" s="6" t="s">
        <v>39</v>
      </c>
      <c r="D46" s="7">
        <f>SUM(D39:D45)</f>
        <v>4912.0999999999995</v>
      </c>
      <c r="E46" s="8">
        <v>1745</v>
      </c>
    </row>
    <row r="47" spans="2:5" x14ac:dyDescent="0.35">
      <c r="B47" s="1" t="s">
        <v>30</v>
      </c>
      <c r="C47" s="6" t="s">
        <v>39</v>
      </c>
      <c r="D47" s="7">
        <f>D37+D46</f>
        <v>6304.7999999999993</v>
      </c>
      <c r="E47" s="8">
        <v>2259.3000000000002</v>
      </c>
    </row>
    <row r="48" spans="2:5" x14ac:dyDescent="0.35">
      <c r="B48" s="1" t="s">
        <v>31</v>
      </c>
      <c r="C48" s="6" t="s">
        <v>39</v>
      </c>
      <c r="D48" s="7">
        <f>D28+D47</f>
        <v>10595.699999999999</v>
      </c>
      <c r="E48" s="8">
        <v>4149.6000000000004</v>
      </c>
    </row>
  </sheetData>
  <pageMargins left="0.75" right="0.75" top="1" bottom="1" header="0.5" footer="0.5"/>
  <pageSetup paperSize="9" scale="92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48"/>
  <sheetViews>
    <sheetView zoomScaleNormal="100" workbookViewId="0"/>
  </sheetViews>
  <sheetFormatPr defaultColWidth="11" defaultRowHeight="18" x14ac:dyDescent="0.35"/>
  <cols>
    <col min="1" max="1" width="11" style="1"/>
    <col min="2" max="2" width="54.25" style="1" customWidth="1"/>
    <col min="3" max="3" width="10.625" style="11" customWidth="1"/>
    <col min="4" max="4" width="13.375" style="11" customWidth="1"/>
    <col min="5" max="5" width="11.625" style="10" bestFit="1" customWidth="1"/>
    <col min="6" max="16384" width="11" style="1"/>
  </cols>
  <sheetData>
    <row r="2" spans="2:5" x14ac:dyDescent="0.35">
      <c r="B2" s="2" t="s">
        <v>54</v>
      </c>
      <c r="C2" s="3" t="s">
        <v>113</v>
      </c>
      <c r="D2" s="4"/>
      <c r="E2" s="5"/>
    </row>
    <row r="3" spans="2:5" x14ac:dyDescent="0.35">
      <c r="B3" s="1" t="s">
        <v>55</v>
      </c>
      <c r="C3" s="6"/>
      <c r="D3" s="7"/>
      <c r="E3" s="8"/>
    </row>
    <row r="4" spans="2:5" x14ac:dyDescent="0.35">
      <c r="B4" s="1" t="s">
        <v>99</v>
      </c>
      <c r="C4" s="6"/>
      <c r="D4" s="7"/>
      <c r="E4" s="8"/>
    </row>
    <row r="5" spans="2:5" x14ac:dyDescent="0.35">
      <c r="B5" s="1" t="s">
        <v>56</v>
      </c>
      <c r="C5" s="6"/>
      <c r="D5" s="7"/>
      <c r="E5" s="8"/>
    </row>
    <row r="6" spans="2:5" x14ac:dyDescent="0.35">
      <c r="B6" s="1" t="s">
        <v>57</v>
      </c>
      <c r="C6" s="6"/>
      <c r="D6" s="7"/>
      <c r="E6" s="8"/>
    </row>
    <row r="7" spans="2:5" x14ac:dyDescent="0.35">
      <c r="B7" s="1" t="s">
        <v>100</v>
      </c>
      <c r="C7" s="6"/>
      <c r="D7" s="7"/>
      <c r="E7" s="8"/>
    </row>
    <row r="8" spans="2:5" x14ac:dyDescent="0.35">
      <c r="B8" s="1" t="s">
        <v>101</v>
      </c>
      <c r="C8" s="6"/>
      <c r="D8" s="7"/>
      <c r="E8" s="8"/>
    </row>
    <row r="9" spans="2:5" x14ac:dyDescent="0.35">
      <c r="B9" s="9" t="s">
        <v>58</v>
      </c>
      <c r="C9" s="6"/>
      <c r="D9" s="7"/>
      <c r="E9" s="8"/>
    </row>
    <row r="10" spans="2:5" x14ac:dyDescent="0.35">
      <c r="B10" s="9" t="s">
        <v>59</v>
      </c>
      <c r="C10" s="6"/>
      <c r="D10" s="7"/>
      <c r="E10" s="8"/>
    </row>
    <row r="11" spans="2:5" x14ac:dyDescent="0.35">
      <c r="B11" s="9" t="s">
        <v>102</v>
      </c>
      <c r="C11" s="6"/>
      <c r="D11" s="7"/>
      <c r="E11" s="8"/>
    </row>
    <row r="12" spans="2:5" x14ac:dyDescent="0.35">
      <c r="B12" s="9" t="s">
        <v>60</v>
      </c>
      <c r="C12" s="6"/>
      <c r="D12" s="7"/>
      <c r="E12" s="8"/>
    </row>
    <row r="13" spans="2:5" x14ac:dyDescent="0.35">
      <c r="B13" s="9" t="s">
        <v>61</v>
      </c>
      <c r="C13" s="6"/>
      <c r="D13" s="7"/>
      <c r="E13" s="8"/>
    </row>
    <row r="14" spans="2:5" x14ac:dyDescent="0.35">
      <c r="B14" s="9" t="s">
        <v>62</v>
      </c>
      <c r="C14" s="6"/>
      <c r="D14" s="7"/>
      <c r="E14" s="8"/>
    </row>
    <row r="15" spans="2:5" x14ac:dyDescent="0.35">
      <c r="B15" s="9" t="s">
        <v>63</v>
      </c>
      <c r="C15" s="6"/>
      <c r="D15" s="7"/>
      <c r="E15" s="8"/>
    </row>
    <row r="16" spans="2:5" x14ac:dyDescent="0.35">
      <c r="B16" s="1" t="s">
        <v>64</v>
      </c>
      <c r="C16" s="6"/>
      <c r="D16" s="7"/>
      <c r="E16" s="8"/>
    </row>
    <row r="17" spans="2:5" x14ac:dyDescent="0.35">
      <c r="B17" s="1" t="s">
        <v>65</v>
      </c>
      <c r="C17" s="6"/>
      <c r="D17" s="7"/>
      <c r="E17" s="8"/>
    </row>
    <row r="18" spans="2:5" x14ac:dyDescent="0.35">
      <c r="B18" s="1" t="s">
        <v>66</v>
      </c>
      <c r="C18" s="6"/>
      <c r="D18" s="7"/>
      <c r="E18" s="8"/>
    </row>
    <row r="19" spans="2:5" x14ac:dyDescent="0.35">
      <c r="B19" s="1" t="s">
        <v>67</v>
      </c>
      <c r="C19" s="6"/>
      <c r="D19" s="7"/>
      <c r="E19" s="8"/>
    </row>
    <row r="20" spans="2:5" x14ac:dyDescent="0.35">
      <c r="B20" s="1" t="s">
        <v>68</v>
      </c>
      <c r="C20" s="6"/>
      <c r="D20" s="7"/>
      <c r="E20" s="8"/>
    </row>
    <row r="21" spans="2:5" x14ac:dyDescent="0.35">
      <c r="B21" s="1" t="s">
        <v>103</v>
      </c>
      <c r="C21" s="6"/>
      <c r="D21" s="7"/>
      <c r="E21" s="8"/>
    </row>
    <row r="22" spans="2:5" x14ac:dyDescent="0.35">
      <c r="B22" s="1" t="s">
        <v>69</v>
      </c>
      <c r="C22" s="6"/>
      <c r="D22" s="7"/>
      <c r="E22" s="8"/>
    </row>
    <row r="23" spans="2:5" x14ac:dyDescent="0.35">
      <c r="B23" s="1" t="s">
        <v>70</v>
      </c>
      <c r="C23" s="6"/>
      <c r="D23" s="12"/>
      <c r="E23" s="8"/>
    </row>
    <row r="24" spans="2:5" x14ac:dyDescent="0.35">
      <c r="B24" s="1" t="s">
        <v>71</v>
      </c>
      <c r="C24" s="6"/>
      <c r="D24" s="12"/>
      <c r="E24" s="8"/>
    </row>
    <row r="25" spans="2:5" x14ac:dyDescent="0.35">
      <c r="B25" s="1" t="s">
        <v>72</v>
      </c>
      <c r="C25" s="6"/>
      <c r="D25" s="7"/>
      <c r="E25" s="8"/>
    </row>
    <row r="26" spans="2:5" x14ac:dyDescent="0.35">
      <c r="B26" s="1" t="s">
        <v>73</v>
      </c>
      <c r="C26" s="6"/>
      <c r="D26" s="7"/>
      <c r="E26" s="8"/>
    </row>
    <row r="27" spans="2:5" x14ac:dyDescent="0.35">
      <c r="B27" s="1" t="s">
        <v>74</v>
      </c>
      <c r="C27" s="6"/>
      <c r="D27" s="7"/>
      <c r="E27" s="8"/>
    </row>
    <row r="28" spans="2:5" x14ac:dyDescent="0.35">
      <c r="B28" s="1" t="s">
        <v>104</v>
      </c>
      <c r="C28" s="6"/>
      <c r="D28" s="7"/>
      <c r="E28" s="8"/>
    </row>
    <row r="29" spans="2:5" x14ac:dyDescent="0.35">
      <c r="B29" s="1" t="s">
        <v>115</v>
      </c>
      <c r="C29" s="6"/>
      <c r="D29" s="7"/>
      <c r="E29" s="8"/>
    </row>
    <row r="30" spans="2:5" x14ac:dyDescent="0.35">
      <c r="B30" s="1" t="s">
        <v>105</v>
      </c>
      <c r="C30" s="6"/>
      <c r="D30" s="7"/>
      <c r="E30" s="8"/>
    </row>
    <row r="31" spans="2:5" ht="14.45" customHeight="1" x14ac:dyDescent="0.35">
      <c r="B31" s="1" t="s">
        <v>75</v>
      </c>
      <c r="C31" s="6"/>
      <c r="D31" s="7"/>
      <c r="E31" s="8"/>
    </row>
    <row r="32" spans="2:5" x14ac:dyDescent="0.35">
      <c r="B32" s="1" t="s">
        <v>106</v>
      </c>
      <c r="C32" s="6"/>
      <c r="D32" s="7"/>
      <c r="E32" s="8"/>
    </row>
    <row r="33" spans="2:5" ht="26.1" customHeight="1" x14ac:dyDescent="0.35">
      <c r="B33" s="1" t="s">
        <v>107</v>
      </c>
      <c r="C33" s="6"/>
      <c r="D33" s="7"/>
      <c r="E33" s="8"/>
    </row>
    <row r="34" spans="2:5" ht="26.1" customHeight="1" x14ac:dyDescent="0.35">
      <c r="B34" s="1" t="s">
        <v>76</v>
      </c>
      <c r="C34" s="6"/>
      <c r="D34" s="7"/>
      <c r="E34" s="8"/>
    </row>
    <row r="35" spans="2:5" x14ac:dyDescent="0.35">
      <c r="B35" s="1" t="s">
        <v>108</v>
      </c>
      <c r="C35" s="6"/>
      <c r="D35" s="7"/>
      <c r="E35" s="8"/>
    </row>
    <row r="36" spans="2:5" x14ac:dyDescent="0.35">
      <c r="B36" s="1" t="s">
        <v>77</v>
      </c>
      <c r="C36" s="6"/>
      <c r="D36" s="7"/>
      <c r="E36" s="8"/>
    </row>
    <row r="37" spans="2:5" x14ac:dyDescent="0.35">
      <c r="B37" s="1" t="s">
        <v>78</v>
      </c>
      <c r="C37" s="6"/>
      <c r="D37" s="7"/>
      <c r="E37" s="8"/>
    </row>
    <row r="38" spans="2:5" x14ac:dyDescent="0.35">
      <c r="B38" s="1" t="s">
        <v>109</v>
      </c>
      <c r="C38" s="6"/>
      <c r="D38" s="7"/>
      <c r="E38" s="8"/>
    </row>
    <row r="39" spans="2:5" ht="18.600000000000001" customHeight="1" x14ac:dyDescent="0.35">
      <c r="B39" s="1" t="s">
        <v>79</v>
      </c>
      <c r="C39" s="6"/>
      <c r="D39" s="7"/>
      <c r="E39" s="8"/>
    </row>
    <row r="40" spans="2:5" x14ac:dyDescent="0.35">
      <c r="B40" s="1" t="s">
        <v>110</v>
      </c>
      <c r="C40" s="6"/>
      <c r="D40" s="7"/>
      <c r="E40" s="8"/>
    </row>
    <row r="41" spans="2:5" x14ac:dyDescent="0.35">
      <c r="B41" s="1" t="s">
        <v>80</v>
      </c>
      <c r="C41" s="6"/>
      <c r="D41" s="7"/>
      <c r="E41" s="8"/>
    </row>
    <row r="42" spans="2:5" x14ac:dyDescent="0.35">
      <c r="B42" s="1" t="s">
        <v>81</v>
      </c>
      <c r="C42" s="6"/>
      <c r="D42" s="7"/>
      <c r="E42" s="8"/>
    </row>
    <row r="43" spans="2:5" ht="33" customHeight="1" x14ac:dyDescent="0.35">
      <c r="B43" s="1" t="s">
        <v>82</v>
      </c>
      <c r="C43" s="6"/>
      <c r="D43" s="7"/>
      <c r="E43" s="8"/>
    </row>
    <row r="44" spans="2:5" x14ac:dyDescent="0.35">
      <c r="B44" s="1" t="s">
        <v>83</v>
      </c>
      <c r="C44" s="6"/>
      <c r="D44" s="7"/>
      <c r="E44" s="8"/>
    </row>
    <row r="45" spans="2:5" x14ac:dyDescent="0.35">
      <c r="B45" s="1" t="s">
        <v>111</v>
      </c>
      <c r="C45" s="6"/>
      <c r="D45" s="7"/>
      <c r="E45" s="8"/>
    </row>
    <row r="46" spans="2:5" x14ac:dyDescent="0.35">
      <c r="B46" s="1" t="s">
        <v>84</v>
      </c>
      <c r="C46" s="6"/>
      <c r="D46" s="7"/>
      <c r="E46" s="8"/>
    </row>
    <row r="47" spans="2:5" x14ac:dyDescent="0.35">
      <c r="B47" s="1" t="s">
        <v>85</v>
      </c>
      <c r="C47" s="6"/>
      <c r="D47" s="7"/>
      <c r="E47" s="8"/>
    </row>
    <row r="48" spans="2:5" x14ac:dyDescent="0.35">
      <c r="B48" s="1" t="s">
        <v>112</v>
      </c>
      <c r="C48" s="6"/>
      <c r="D48" s="7"/>
      <c r="E4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topLeftCell="A6" workbookViewId="0"/>
  </sheetViews>
  <sheetFormatPr defaultColWidth="8.625" defaultRowHeight="18" x14ac:dyDescent="0.35"/>
  <cols>
    <col min="1" max="1" width="9.625" style="1" customWidth="1"/>
    <col min="2" max="2" width="8.625" style="1"/>
    <col min="3" max="3" width="20.125" style="1" customWidth="1"/>
    <col min="4" max="5" width="20.25" style="1" bestFit="1" customWidth="1"/>
    <col min="6" max="16384" width="8.625" style="1"/>
  </cols>
  <sheetData>
    <row r="1" spans="1:5" x14ac:dyDescent="0.35">
      <c r="C1" s="1" t="s">
        <v>47</v>
      </c>
      <c r="D1" s="1" t="s">
        <v>98</v>
      </c>
      <c r="E1" s="1" t="s">
        <v>98</v>
      </c>
    </row>
    <row r="2" spans="1:5" x14ac:dyDescent="0.35">
      <c r="A2" s="1" t="s">
        <v>46</v>
      </c>
    </row>
    <row r="3" spans="1:5" x14ac:dyDescent="0.35">
      <c r="A3" s="1" t="s">
        <v>49</v>
      </c>
    </row>
    <row r="4" spans="1:5" x14ac:dyDescent="0.35">
      <c r="A4" s="1" t="s">
        <v>49</v>
      </c>
    </row>
    <row r="10" spans="1:5" x14ac:dyDescent="0.35">
      <c r="A10" s="1" t="s">
        <v>50</v>
      </c>
    </row>
    <row r="11" spans="1:5" x14ac:dyDescent="0.35">
      <c r="A11" s="1" t="s">
        <v>49</v>
      </c>
    </row>
    <row r="18" spans="1:1" x14ac:dyDescent="0.35">
      <c r="A18" s="1" t="s">
        <v>50</v>
      </c>
    </row>
    <row r="19" spans="1:1" x14ac:dyDescent="0.35">
      <c r="A19" s="1" t="s">
        <v>96</v>
      </c>
    </row>
    <row r="20" spans="1:1" x14ac:dyDescent="0.35">
      <c r="A20" s="1" t="s">
        <v>48</v>
      </c>
    </row>
    <row r="21" spans="1:1" x14ac:dyDescent="0.35">
      <c r="A21" s="1" t="s">
        <v>97</v>
      </c>
    </row>
    <row r="26" spans="1:1" x14ac:dyDescent="0.35">
      <c r="A26" s="1" t="s">
        <v>51</v>
      </c>
    </row>
    <row r="28" spans="1:1" x14ac:dyDescent="0.35">
      <c r="A28" s="1" t="s">
        <v>50</v>
      </c>
    </row>
    <row r="29" spans="1:1" x14ac:dyDescent="0.35">
      <c r="A29" s="1" t="s">
        <v>49</v>
      </c>
    </row>
    <row r="30" spans="1:1" ht="14.45" customHeight="1" x14ac:dyDescent="0.35">
      <c r="A30" s="1" t="s">
        <v>49</v>
      </c>
    </row>
    <row r="34" spans="1:1" ht="33" customHeight="1" x14ac:dyDescent="0.35"/>
    <row r="37" spans="1:1" x14ac:dyDescent="0.35">
      <c r="A37" s="1" t="s">
        <v>50</v>
      </c>
    </row>
    <row r="38" spans="1:1" ht="18.600000000000001" customHeight="1" x14ac:dyDescent="0.35">
      <c r="A38" s="1" t="s">
        <v>49</v>
      </c>
    </row>
    <row r="46" spans="1:1" x14ac:dyDescent="0.35">
      <c r="A46" s="1" t="s">
        <v>50</v>
      </c>
    </row>
    <row r="47" spans="1:1" x14ac:dyDescent="0.35">
      <c r="A47" s="1" t="s">
        <v>50</v>
      </c>
    </row>
    <row r="48" spans="1:1" x14ac:dyDescent="0.35">
      <c r="A48" s="1" t="s">
        <v>50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63EABB-4D94-40B9-A0D2-EC947536A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7DCB5A-68AA-4E08-AD9C-A6417BF2FA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3B41D9-D950-427E-8C31-7ABAF0D2F9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dcterms:created xsi:type="dcterms:W3CDTF">2011-11-21T18:23:45Z</dcterms:created>
  <dcterms:modified xsi:type="dcterms:W3CDTF">2022-02-17T21:11:59Z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