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addlife-my.sharepoint.com/personal/marcus_svensson_add_life/Documents/Dokument/Underlag/Räkningar ÅR 2023/0.1_RR/"/>
    </mc:Choice>
  </mc:AlternateContent>
  <xr:revisionPtr revIDLastSave="0" documentId="8_{37B30567-14C7-4A39-9678-2B4223DCDFA9}" xr6:coauthVersionLast="47" xr6:coauthVersionMax="47" xr10:uidLastSave="{00000000-0000-0000-0000-000000000000}"/>
  <bookViews>
    <workbookView xWindow="22932" yWindow="-108" windowWidth="30936" windowHeight="16896" xr2:uid="{267FFD48-D59F-4238-B15A-E4E60845BCF7}"/>
  </bookViews>
  <sheets>
    <sheet name="SV" sheetId="2" r:id="rId1"/>
    <sheet name="EN" sheetId="1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2" l="1"/>
  <c r="E10" i="2"/>
  <c r="E9" i="2"/>
  <c r="E13" i="2" l="1"/>
  <c r="E12" i="2"/>
  <c r="D5" i="2" l="1"/>
  <c r="E14" i="2"/>
  <c r="E5" i="2"/>
  <c r="E11" i="2" s="1"/>
  <c r="E15" i="2" s="1"/>
  <c r="E17" i="2" l="1"/>
  <c r="E19" i="2" s="1"/>
  <c r="D14" i="2"/>
  <c r="D11" i="2" l="1"/>
  <c r="D15" i="2" l="1"/>
  <c r="D17" i="2" s="1"/>
</calcChain>
</file>

<file path=xl/sharedStrings.xml><?xml version="1.0" encoding="utf-8"?>
<sst xmlns="http://schemas.openxmlformats.org/spreadsheetml/2006/main" count="73" uniqueCount="61">
  <si>
    <t>MSEK</t>
  </si>
  <si>
    <t xml:space="preserve">Not </t>
  </si>
  <si>
    <t>Nettoomsättning</t>
  </si>
  <si>
    <t>Kostnad för sålda varor</t>
  </si>
  <si>
    <t>Bruttoresultat</t>
  </si>
  <si>
    <t>Försäljningskostnader</t>
  </si>
  <si>
    <t>Administrationskostnader</t>
  </si>
  <si>
    <t xml:space="preserve">Forskning och utveckling </t>
  </si>
  <si>
    <t xml:space="preserve">Övriga rörelseintäkter </t>
  </si>
  <si>
    <t>Övriga rörelsekostnader</t>
  </si>
  <si>
    <t>Rörelseresultat</t>
  </si>
  <si>
    <t>Finansiella intäkter</t>
  </si>
  <si>
    <t>Finansiella kostnader</t>
  </si>
  <si>
    <t>Finansnetto</t>
  </si>
  <si>
    <t>Resultat före skatt</t>
  </si>
  <si>
    <t>Skatt</t>
  </si>
  <si>
    <t>ÅRETS RESULTAT</t>
  </si>
  <si>
    <t>Hänförligt till:</t>
  </si>
  <si>
    <t>Moderbolagets aktieägare</t>
  </si>
  <si>
    <t>Innehav utan bestämmande inflytande</t>
  </si>
  <si>
    <t>Resultat per aktie (SEK)</t>
  </si>
  <si>
    <t xml:space="preserve">Resultat per aktie efter utspädning </t>
  </si>
  <si>
    <t>Net sales</t>
  </si>
  <si>
    <t>Cost of goods sold</t>
  </si>
  <si>
    <t>Gross profit</t>
  </si>
  <si>
    <t>Selling expenses</t>
  </si>
  <si>
    <t>Administrative expenses</t>
  </si>
  <si>
    <t>Research and development</t>
  </si>
  <si>
    <t>Other operating income</t>
  </si>
  <si>
    <t>Other operating expenses</t>
  </si>
  <si>
    <t>Operating profit</t>
  </si>
  <si>
    <t>Financial income</t>
  </si>
  <si>
    <t>Finance costs</t>
  </si>
  <si>
    <t>Net financial items</t>
  </si>
  <si>
    <t>Profit/loss before taxes</t>
  </si>
  <si>
    <t>Income tax expense</t>
  </si>
  <si>
    <t>PROFIT FOR THE YEAR</t>
  </si>
  <si>
    <t>Attributable to:</t>
  </si>
  <si>
    <t>Equity holders of the Parent Company</t>
  </si>
  <si>
    <t>Non-controlling interests</t>
  </si>
  <si>
    <t>Earnings per share (SEK)</t>
  </si>
  <si>
    <t>Diluted EPS (SEK)</t>
  </si>
  <si>
    <t>SEKm</t>
  </si>
  <si>
    <t>header</t>
  </si>
  <si>
    <t>link-cell</t>
  </si>
  <si>
    <t>sum2</t>
  </si>
  <si>
    <t>_10_</t>
  </si>
  <si>
    <t>_14_</t>
  </si>
  <si>
    <t>decimals=2</t>
  </si>
  <si>
    <t>Note</t>
  </si>
  <si>
    <t>_5_,_6_</t>
  </si>
  <si>
    <t>width=15%</t>
  </si>
  <si>
    <t>_11_</t>
  </si>
  <si>
    <t>2022</t>
  </si>
  <si>
    <t>width=15%;decimals=0</t>
  </si>
  <si>
    <t>2023</t>
  </si>
  <si>
    <t>_11_,_29_</t>
  </si>
  <si>
    <t>_10_,_29_</t>
  </si>
  <si>
    <t>_4_–_11_,_17_,_29_</t>
  </si>
  <si>
    <t>_12_,_29_</t>
  </si>
  <si>
    <t>_33_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</si>
</sst>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Lato"/>
      <family val="2"/>
      <scheme val="minor"/>
    </font>
    <font>
      <sz val="12"/>
      <color theme="1"/>
      <name val="Lato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name val="Lato"/>
      <family val="2"/>
      <scheme val="minor"/>
    </font>
    <font>
      <sz val="11"/>
      <color theme="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4" fillId="0" borderId="0" xfId="1" applyFont="1"/>
    <xf numFmtId="0" fontId="4" fillId="0" borderId="0" xfId="1" applyFont="1" applyAlignment="1">
      <alignment horizontal="right"/>
    </xf>
    <xf numFmtId="0" fontId="5" fillId="0" borderId="0" xfId="1" applyFont="1"/>
    <xf numFmtId="4" fontId="4" fillId="2" borderId="0" xfId="0" applyNumberFormat="1" applyFont="1" applyFill="1" applyAlignment="1">
      <alignment horizontal="right" vertical="center" wrapText="1"/>
    </xf>
    <xf numFmtId="0" fontId="5" fillId="0" borderId="0" xfId="1" applyFont="1" applyAlignment="1">
      <alignment horizontal="right"/>
    </xf>
    <xf numFmtId="164" fontId="5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right"/>
    </xf>
    <xf numFmtId="4" fontId="5" fillId="0" borderId="0" xfId="1" applyNumberFormat="1" applyFont="1" applyAlignment="1">
      <alignment horizontal="right"/>
    </xf>
    <xf numFmtId="0" fontId="4" fillId="0" borderId="0" xfId="2" applyFont="1"/>
    <xf numFmtId="0" fontId="4" fillId="0" borderId="1" xfId="1" applyFont="1" applyBorder="1"/>
    <xf numFmtId="0" fontId="4" fillId="0" borderId="1" xfId="1" applyFont="1" applyBorder="1" applyAlignment="1">
      <alignment horizontal="right"/>
    </xf>
    <xf numFmtId="0" fontId="4" fillId="0" borderId="1" xfId="1" quotePrefix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3" fontId="4" fillId="2" borderId="0" xfId="0" applyNumberFormat="1" applyFont="1" applyFill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</cellXfs>
  <cellStyles count="6">
    <cellStyle name="Normal" xfId="0" builtinId="0"/>
    <cellStyle name="Normal 2" xfId="1" xr:uid="{11156558-8A47-419B-9727-73A2187F4C0D}"/>
    <cellStyle name="Normal 2 2" xfId="3" xr:uid="{A145C4BA-5E66-4C09-8BE4-0C5182199187}"/>
    <cellStyle name="Normal 3" xfId="5" xr:uid="{AF7B60C4-CF56-4D24-B3A3-64480D227382}"/>
    <cellStyle name="Normal 4" xfId="2" xr:uid="{34598932-F86F-4835-A7BC-5C5AF0F5659C}"/>
    <cellStyle name="Procent 2" xfId="4" xr:uid="{4E53066B-2B64-4112-9B1E-770D6CCE6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3763E-5994-4D8E-A138-5AC8888038E0}">
  <dimension ref="B2:E22"/>
  <sheetViews>
    <sheetView tabSelected="1" workbookViewId="0">
      <selection activeCell="E24" sqref="E24"/>
    </sheetView>
  </sheetViews>
  <sheetFormatPr defaultColWidth="12.44140625" defaultRowHeight="18" x14ac:dyDescent="0.35"/>
  <cols>
    <col min="1" max="1" width="7.33203125" style="3" customWidth="1"/>
    <col min="2" max="2" width="45.77734375" style="3" customWidth="1"/>
    <col min="3" max="5" width="12.44140625" style="5"/>
    <col min="6" max="16384" width="12.44140625" style="3"/>
  </cols>
  <sheetData>
    <row r="2" spans="2:5" x14ac:dyDescent="0.35">
      <c r="B2" s="10" t="s">
        <v>0</v>
      </c>
      <c r="C2" s="11" t="s">
        <v>1</v>
      </c>
      <c r="D2" s="12" t="s">
        <v>55</v>
      </c>
      <c r="E2" s="12" t="s">
        <v>53</v>
      </c>
    </row>
    <row r="3" spans="2:5" x14ac:dyDescent="0.35">
      <c r="B3" s="1" t="s">
        <v>2</v>
      </c>
      <c r="C3" s="2" t="s">
        <v>50</v>
      </c>
      <c r="D3" s="14">
        <v>9685.384</v>
      </c>
      <c r="E3" s="15">
        <v>9084</v>
      </c>
    </row>
    <row r="4" spans="2:5" x14ac:dyDescent="0.35">
      <c r="B4" s="1" t="s">
        <v>3</v>
      </c>
      <c r="C4" s="2" t="s">
        <v>52</v>
      </c>
      <c r="D4" s="14">
        <v>-6086.4709999999995</v>
      </c>
      <c r="E4" s="15">
        <v>-5657</v>
      </c>
    </row>
    <row r="5" spans="2:5" x14ac:dyDescent="0.35">
      <c r="B5" s="1" t="s">
        <v>4</v>
      </c>
      <c r="C5" s="2"/>
      <c r="D5" s="14">
        <f>SUM(D3:D4)</f>
        <v>3598.9130000000005</v>
      </c>
      <c r="E5" s="15">
        <f>SUM(E3:E4)</f>
        <v>3427</v>
      </c>
    </row>
    <row r="6" spans="2:5" x14ac:dyDescent="0.35">
      <c r="B6" s="1" t="s">
        <v>5</v>
      </c>
      <c r="C6" s="2" t="s">
        <v>52</v>
      </c>
      <c r="D6" s="14">
        <v>-2477.6759999999999</v>
      </c>
      <c r="E6" s="15">
        <v>-2125</v>
      </c>
    </row>
    <row r="7" spans="2:5" x14ac:dyDescent="0.35">
      <c r="B7" s="1" t="s">
        <v>6</v>
      </c>
      <c r="C7" s="2" t="s">
        <v>56</v>
      </c>
      <c r="D7" s="14">
        <v>-588.16600000000005</v>
      </c>
      <c r="E7" s="15">
        <v>-542</v>
      </c>
    </row>
    <row r="8" spans="2:5" x14ac:dyDescent="0.35">
      <c r="B8" s="1" t="s">
        <v>7</v>
      </c>
      <c r="C8" s="2" t="s">
        <v>52</v>
      </c>
      <c r="D8" s="14">
        <v>-167.40299999999999</v>
      </c>
      <c r="E8" s="15">
        <v>-81</v>
      </c>
    </row>
    <row r="9" spans="2:5" x14ac:dyDescent="0.35">
      <c r="B9" s="1" t="s">
        <v>8</v>
      </c>
      <c r="C9" s="2" t="s">
        <v>57</v>
      </c>
      <c r="D9" s="14">
        <v>234.68299999999999</v>
      </c>
      <c r="E9" s="15">
        <f>218-39.965</f>
        <v>178.035</v>
      </c>
    </row>
    <row r="10" spans="2:5" x14ac:dyDescent="0.35">
      <c r="B10" s="1" t="s">
        <v>9</v>
      </c>
      <c r="C10" s="2" t="s">
        <v>46</v>
      </c>
      <c r="D10" s="14">
        <v>-15.733000000000001</v>
      </c>
      <c r="E10" s="15">
        <f>-89+39.965</f>
        <v>-49.034999999999997</v>
      </c>
    </row>
    <row r="11" spans="2:5" x14ac:dyDescent="0.35">
      <c r="B11" s="1" t="s">
        <v>10</v>
      </c>
      <c r="C11" s="2" t="s">
        <v>58</v>
      </c>
      <c r="D11" s="14">
        <f>SUM(D5:D10)</f>
        <v>584.61800000000051</v>
      </c>
      <c r="E11" s="15">
        <f>SUM(E5:E10)</f>
        <v>808</v>
      </c>
    </row>
    <row r="12" spans="2:5" x14ac:dyDescent="0.35">
      <c r="B12" s="1" t="s">
        <v>11</v>
      </c>
      <c r="C12" s="2" t="s">
        <v>59</v>
      </c>
      <c r="D12" s="14">
        <v>45.054000000000002</v>
      </c>
      <c r="E12" s="15">
        <f>445-435.414-1</f>
        <v>8.5860000000000127</v>
      </c>
    </row>
    <row r="13" spans="2:5" x14ac:dyDescent="0.35">
      <c r="B13" s="1" t="s">
        <v>12</v>
      </c>
      <c r="C13" s="2" t="s">
        <v>59</v>
      </c>
      <c r="D13" s="14">
        <v>-290.98399999999998</v>
      </c>
      <c r="E13" s="15">
        <f>-651+435.414+1</f>
        <v>-214.58600000000001</v>
      </c>
    </row>
    <row r="14" spans="2:5" x14ac:dyDescent="0.35">
      <c r="B14" s="1" t="s">
        <v>13</v>
      </c>
      <c r="C14" s="2"/>
      <c r="D14" s="14">
        <f>SUM(D12:D13)</f>
        <v>-245.92999999999998</v>
      </c>
      <c r="E14" s="15">
        <f>SUM(E12:E13)</f>
        <v>-206</v>
      </c>
    </row>
    <row r="15" spans="2:5" x14ac:dyDescent="0.35">
      <c r="B15" s="1" t="s">
        <v>14</v>
      </c>
      <c r="C15" s="2"/>
      <c r="D15" s="14">
        <f>D11+D14</f>
        <v>338.68800000000056</v>
      </c>
      <c r="E15" s="15">
        <f>E11+E14</f>
        <v>602</v>
      </c>
    </row>
    <row r="16" spans="2:5" x14ac:dyDescent="0.35">
      <c r="B16" s="1" t="s">
        <v>15</v>
      </c>
      <c r="C16" s="2" t="s">
        <v>47</v>
      </c>
      <c r="D16" s="14">
        <f>-146.221-0.3</f>
        <v>-146.52100000000002</v>
      </c>
      <c r="E16" s="15">
        <v>-119</v>
      </c>
    </row>
    <row r="17" spans="2:5" x14ac:dyDescent="0.35">
      <c r="B17" s="1" t="s">
        <v>16</v>
      </c>
      <c r="C17" s="2"/>
      <c r="D17" s="14">
        <f>SUM(D15:D16)</f>
        <v>192.16700000000054</v>
      </c>
      <c r="E17" s="15">
        <f>SUM(E15:E16)</f>
        <v>483</v>
      </c>
    </row>
    <row r="18" spans="2:5" x14ac:dyDescent="0.35">
      <c r="B18" s="1" t="s">
        <v>17</v>
      </c>
      <c r="C18" s="2"/>
      <c r="D18" s="14"/>
      <c r="E18" s="15"/>
    </row>
    <row r="19" spans="2:5" x14ac:dyDescent="0.35">
      <c r="B19" s="1" t="s">
        <v>18</v>
      </c>
      <c r="C19" s="2"/>
      <c r="D19" s="14">
        <v>190.03299999999999</v>
      </c>
      <c r="E19" s="15">
        <f>E17-E20</f>
        <v>480</v>
      </c>
    </row>
    <row r="20" spans="2:5" x14ac:dyDescent="0.35">
      <c r="B20" s="1" t="s">
        <v>19</v>
      </c>
      <c r="C20" s="2"/>
      <c r="D20" s="14">
        <v>2.4350000000000001</v>
      </c>
      <c r="E20" s="15">
        <v>3</v>
      </c>
    </row>
    <row r="21" spans="2:5" x14ac:dyDescent="0.35">
      <c r="B21" s="1" t="s">
        <v>20</v>
      </c>
      <c r="C21" s="2" t="s">
        <v>60</v>
      </c>
      <c r="D21" s="4">
        <v>1.56</v>
      </c>
      <c r="E21" s="16">
        <v>3.96</v>
      </c>
    </row>
    <row r="22" spans="2:5" x14ac:dyDescent="0.35">
      <c r="B22" s="1" t="s">
        <v>21</v>
      </c>
      <c r="C22" s="2"/>
      <c r="D22" s="4">
        <v>1.56</v>
      </c>
      <c r="E22" s="16">
        <v>3.95</v>
      </c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FDF8-3614-40BE-89C1-E3AFBE4E306C}">
  <dimension ref="B2:E22"/>
  <sheetViews>
    <sheetView workbookViewId="0">
      <selection activeCell="D2" sqref="D2"/>
    </sheetView>
  </sheetViews>
  <sheetFormatPr defaultColWidth="12.44140625" defaultRowHeight="18" x14ac:dyDescent="0.35"/>
  <cols>
    <col min="1" max="1" width="7.33203125" style="3" customWidth="1"/>
    <col min="2" max="2" width="45.77734375" style="3" customWidth="1"/>
    <col min="3" max="5" width="12.44140625" style="5"/>
    <col min="6" max="16384" width="12.44140625" style="3"/>
  </cols>
  <sheetData>
    <row r="2" spans="2:5" x14ac:dyDescent="0.35">
      <c r="B2" s="10" t="s">
        <v>42</v>
      </c>
      <c r="C2" s="11" t="s">
        <v>49</v>
      </c>
      <c r="D2" s="13"/>
      <c r="E2" s="13"/>
    </row>
    <row r="3" spans="2:5" x14ac:dyDescent="0.35">
      <c r="B3" s="1" t="s">
        <v>22</v>
      </c>
      <c r="D3" s="6"/>
      <c r="E3" s="7"/>
    </row>
    <row r="4" spans="2:5" x14ac:dyDescent="0.35">
      <c r="B4" s="1" t="s">
        <v>23</v>
      </c>
      <c r="D4" s="6"/>
      <c r="E4" s="7"/>
    </row>
    <row r="5" spans="2:5" x14ac:dyDescent="0.35">
      <c r="B5" s="1" t="s">
        <v>24</v>
      </c>
      <c r="D5" s="7"/>
      <c r="E5" s="7"/>
    </row>
    <row r="6" spans="2:5" x14ac:dyDescent="0.35">
      <c r="B6" s="1" t="s">
        <v>25</v>
      </c>
      <c r="D6" s="6"/>
      <c r="E6" s="7"/>
    </row>
    <row r="7" spans="2:5" x14ac:dyDescent="0.35">
      <c r="B7" s="1" t="s">
        <v>26</v>
      </c>
      <c r="D7" s="6"/>
      <c r="E7" s="7"/>
    </row>
    <row r="8" spans="2:5" x14ac:dyDescent="0.35">
      <c r="B8" s="1" t="s">
        <v>27</v>
      </c>
      <c r="E8" s="7"/>
    </row>
    <row r="9" spans="2:5" x14ac:dyDescent="0.35">
      <c r="B9" s="1" t="s">
        <v>28</v>
      </c>
      <c r="D9" s="7"/>
      <c r="E9" s="7"/>
    </row>
    <row r="10" spans="2:5" x14ac:dyDescent="0.35">
      <c r="B10" s="1" t="s">
        <v>29</v>
      </c>
      <c r="D10" s="7"/>
      <c r="E10" s="7"/>
    </row>
    <row r="11" spans="2:5" x14ac:dyDescent="0.35">
      <c r="B11" s="1" t="s">
        <v>30</v>
      </c>
      <c r="D11" s="7"/>
      <c r="E11" s="7"/>
    </row>
    <row r="12" spans="2:5" x14ac:dyDescent="0.35">
      <c r="B12" s="1" t="s">
        <v>31</v>
      </c>
      <c r="D12" s="7"/>
      <c r="E12" s="7"/>
    </row>
    <row r="13" spans="2:5" x14ac:dyDescent="0.35">
      <c r="B13" s="1" t="s">
        <v>32</v>
      </c>
      <c r="D13" s="7"/>
      <c r="E13" s="7"/>
    </row>
    <row r="14" spans="2:5" x14ac:dyDescent="0.35">
      <c r="B14" s="1" t="s">
        <v>33</v>
      </c>
      <c r="D14" s="7"/>
      <c r="E14" s="7"/>
    </row>
    <row r="15" spans="2:5" x14ac:dyDescent="0.35">
      <c r="B15" s="1" t="s">
        <v>34</v>
      </c>
      <c r="D15" s="7"/>
      <c r="E15" s="7"/>
    </row>
    <row r="16" spans="2:5" x14ac:dyDescent="0.35">
      <c r="B16" s="1" t="s">
        <v>35</v>
      </c>
      <c r="E16" s="7"/>
    </row>
    <row r="17" spans="2:5" x14ac:dyDescent="0.35">
      <c r="B17" s="1" t="s">
        <v>36</v>
      </c>
      <c r="D17" s="7"/>
      <c r="E17" s="7"/>
    </row>
    <row r="18" spans="2:5" x14ac:dyDescent="0.35">
      <c r="B18" s="1" t="s">
        <v>37</v>
      </c>
      <c r="E18" s="7"/>
    </row>
    <row r="19" spans="2:5" x14ac:dyDescent="0.35">
      <c r="B19" s="1" t="s">
        <v>38</v>
      </c>
      <c r="D19" s="7"/>
      <c r="E19" s="7"/>
    </row>
    <row r="20" spans="2:5" x14ac:dyDescent="0.35">
      <c r="B20" s="1" t="s">
        <v>39</v>
      </c>
      <c r="D20" s="7"/>
      <c r="E20" s="7"/>
    </row>
    <row r="21" spans="2:5" x14ac:dyDescent="0.35">
      <c r="B21" s="1" t="s">
        <v>40</v>
      </c>
      <c r="E21" s="8"/>
    </row>
    <row r="22" spans="2:5" x14ac:dyDescent="0.35">
      <c r="B22" s="1" t="s">
        <v>41</v>
      </c>
      <c r="E22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22DA-6DCC-4C6A-A336-9C8497252FA7}">
  <dimension ref="A1:E22"/>
  <sheetViews>
    <sheetView workbookViewId="0"/>
  </sheetViews>
  <sheetFormatPr defaultColWidth="12.44140625" defaultRowHeight="18" x14ac:dyDescent="0.35"/>
  <cols>
    <col min="1" max="1" width="9.33203125" style="3" customWidth="1"/>
    <col min="2" max="2" width="45.77734375" style="3" customWidth="1"/>
    <col min="3" max="3" width="12.44140625" style="5"/>
    <col min="4" max="5" width="19.33203125" style="5" bestFit="1" customWidth="1"/>
    <col min="6" max="16384" width="12.44140625" style="3"/>
  </cols>
  <sheetData>
    <row r="1" spans="1:5" x14ac:dyDescent="0.35">
      <c r="C1" s="5" t="s">
        <v>51</v>
      </c>
      <c r="D1" s="5" t="s">
        <v>54</v>
      </c>
      <c r="E1" s="5" t="s">
        <v>54</v>
      </c>
    </row>
    <row r="2" spans="1:5" x14ac:dyDescent="0.35">
      <c r="A2" s="3" t="s">
        <v>43</v>
      </c>
    </row>
    <row r="3" spans="1:5" x14ac:dyDescent="0.35">
      <c r="C3" s="5" t="s">
        <v>44</v>
      </c>
      <c r="D3" s="6"/>
      <c r="E3" s="7"/>
    </row>
    <row r="4" spans="1:5" x14ac:dyDescent="0.35">
      <c r="D4" s="6"/>
      <c r="E4" s="7"/>
    </row>
    <row r="5" spans="1:5" x14ac:dyDescent="0.35">
      <c r="A5" s="3" t="s">
        <v>45</v>
      </c>
      <c r="D5" s="7"/>
      <c r="E5" s="7"/>
    </row>
    <row r="6" spans="1:5" x14ac:dyDescent="0.35">
      <c r="D6" s="6"/>
      <c r="E6" s="7"/>
    </row>
    <row r="7" spans="1:5" x14ac:dyDescent="0.35">
      <c r="D7" s="6"/>
      <c r="E7" s="7"/>
    </row>
    <row r="8" spans="1:5" x14ac:dyDescent="0.35">
      <c r="E8" s="7"/>
    </row>
    <row r="9" spans="1:5" x14ac:dyDescent="0.35">
      <c r="D9" s="7"/>
      <c r="E9" s="7"/>
    </row>
    <row r="10" spans="1:5" x14ac:dyDescent="0.35">
      <c r="D10" s="7"/>
      <c r="E10" s="7"/>
    </row>
    <row r="11" spans="1:5" x14ac:dyDescent="0.35">
      <c r="A11" s="3" t="s">
        <v>45</v>
      </c>
      <c r="D11" s="7"/>
      <c r="E11" s="7"/>
    </row>
    <row r="12" spans="1:5" x14ac:dyDescent="0.35">
      <c r="D12" s="7"/>
      <c r="E12" s="7"/>
    </row>
    <row r="13" spans="1:5" x14ac:dyDescent="0.35">
      <c r="D13" s="7"/>
      <c r="E13" s="7"/>
    </row>
    <row r="14" spans="1:5" x14ac:dyDescent="0.35">
      <c r="A14" s="3" t="s">
        <v>45</v>
      </c>
      <c r="D14" s="7"/>
      <c r="E14" s="7"/>
    </row>
    <row r="15" spans="1:5" x14ac:dyDescent="0.35">
      <c r="A15" s="3" t="s">
        <v>45</v>
      </c>
      <c r="D15" s="7"/>
      <c r="E15" s="7"/>
    </row>
    <row r="16" spans="1:5" x14ac:dyDescent="0.35">
      <c r="E16" s="7"/>
    </row>
    <row r="17" spans="1:5" x14ac:dyDescent="0.35">
      <c r="A17" s="3" t="s">
        <v>45</v>
      </c>
      <c r="D17" s="7"/>
      <c r="E17" s="7"/>
    </row>
    <row r="18" spans="1:5" x14ac:dyDescent="0.35">
      <c r="A18" s="3" t="s">
        <v>43</v>
      </c>
      <c r="E18" s="7"/>
    </row>
    <row r="19" spans="1:5" x14ac:dyDescent="0.35">
      <c r="D19" s="7"/>
      <c r="E19" s="7"/>
    </row>
    <row r="20" spans="1:5" x14ac:dyDescent="0.35">
      <c r="D20" s="7"/>
      <c r="E20" s="7"/>
    </row>
    <row r="21" spans="1:5" x14ac:dyDescent="0.35">
      <c r="D21" s="9" t="s">
        <v>48</v>
      </c>
      <c r="E21" s="9" t="s">
        <v>48</v>
      </c>
    </row>
    <row r="22" spans="1:5" x14ac:dyDescent="0.35">
      <c r="D22" s="9" t="s">
        <v>48</v>
      </c>
      <c r="E22" s="9" t="s">
        <v>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ae754740a1dd3ce011060d0b545b28ba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bc92a198d0ac713e96e4748e473442f2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7060F5-492F-467E-88E5-FE91311CB2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26149B-E0FF-4DE5-932D-4B9575AF2CA7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f285cfb3-5a10-40ec-bf8b-ffc9b5a29285"/>
    <ds:schemaRef ds:uri="fa8583c3-4274-4bdb-83b4-38c33ebfbe3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5ADC11B-384A-4D88-B326-280261F5E9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Dernulf</dc:creator>
  <cp:lastModifiedBy>Marcus Svensson</cp:lastModifiedBy>
  <dcterms:created xsi:type="dcterms:W3CDTF">2020-11-09T10:37:37Z</dcterms:created>
  <dcterms:modified xsi:type="dcterms:W3CDTF">2024-03-01T09:48:03Z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