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6/"/>
    </mc:Choice>
  </mc:AlternateContent>
  <xr:revisionPtr revIDLastSave="15" documentId="8_{DF3F000E-F904-4688-B6CC-3FBF6757BF44}" xr6:coauthVersionLast="47" xr6:coauthVersionMax="47" xr10:uidLastSave="{069C0AA2-8557-4422-A03A-B48B1AFCFB10}"/>
  <bookViews>
    <workbookView xWindow="-110" yWindow="-110" windowWidth="19420" windowHeight="11500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5" i="1"/>
  <c r="G15" i="1"/>
  <c r="F14" i="1"/>
  <c r="E19" i="1"/>
  <c r="G10" i="1"/>
  <c r="F6" i="1"/>
  <c r="F11" i="1" s="1"/>
  <c r="E7" i="1"/>
  <c r="C7" i="1"/>
  <c r="G8" i="1"/>
  <c r="G9" i="1"/>
  <c r="G7" i="1" l="1"/>
  <c r="G21" i="1"/>
  <c r="G16" i="1"/>
  <c r="G14" i="1"/>
  <c r="G13" i="1"/>
  <c r="F19" i="1" l="1"/>
  <c r="F20" i="1" l="1"/>
  <c r="G18" i="1" l="1"/>
  <c r="G6" i="1" l="1"/>
  <c r="G11" i="1" s="1"/>
  <c r="E11" i="1"/>
  <c r="G17" i="1"/>
  <c r="D19" i="1"/>
  <c r="D11" i="1"/>
  <c r="C19" i="1"/>
  <c r="C11" i="1"/>
  <c r="D20" i="1" l="1"/>
  <c r="C20" i="1"/>
  <c r="E20" i="1"/>
  <c r="G19" i="1"/>
</calcChain>
</file>

<file path=xl/sharedStrings.xml><?xml version="1.0" encoding="utf-8"?>
<sst xmlns="http://schemas.openxmlformats.org/spreadsheetml/2006/main" count="76" uniqueCount="45">
  <si>
    <t>Ackumulerade anskaffningsvärden</t>
  </si>
  <si>
    <t>Vid årets början</t>
  </si>
  <si>
    <t>Företagsförvärv</t>
  </si>
  <si>
    <t>Investeringar</t>
  </si>
  <si>
    <t>Omklassificeringar</t>
  </si>
  <si>
    <t>Avyttringar och utrangeringar</t>
  </si>
  <si>
    <t>Årets omräkningseffekt</t>
  </si>
  <si>
    <t>Vid årets slut</t>
  </si>
  <si>
    <t>Totalt</t>
  </si>
  <si>
    <t>header</t>
  </si>
  <si>
    <t>title</t>
  </si>
  <si>
    <t>Sum</t>
  </si>
  <si>
    <t>Ackumulerade av– och nedskrivningar</t>
  </si>
  <si>
    <t>Avskrivningar</t>
  </si>
  <si>
    <t>Redovisat värde vid årets slut</t>
  </si>
  <si>
    <t>Redovisat värde vid årets början</t>
  </si>
  <si>
    <t>sum</t>
  </si>
  <si>
    <t>–</t>
  </si>
  <si>
    <t>Accumulated cost</t>
  </si>
  <si>
    <t>Opening balance</t>
  </si>
  <si>
    <t>Corporate acquisitions</t>
  </si>
  <si>
    <t>Investments</t>
  </si>
  <si>
    <t>Reclassifications</t>
  </si>
  <si>
    <t>Divestments and disposals</t>
  </si>
  <si>
    <t>Translation effect for the year</t>
  </si>
  <si>
    <t>Closing balance</t>
  </si>
  <si>
    <t>Accumulated depreciation and impairment losses</t>
  </si>
  <si>
    <t>Depreciation and amortisation</t>
  </si>
  <si>
    <t>Carrying amount at year-end</t>
  </si>
  <si>
    <t>Carrying amount at start of year</t>
  </si>
  <si>
    <t>Total</t>
  </si>
  <si>
    <t>Byggnader &amp; mark</t>
  </si>
  <si>
    <t>Investeringar i annans fastighet</t>
  </si>
  <si>
    <t>Maskiner</t>
  </si>
  <si>
    <t>Inventarier</t>
  </si>
  <si>
    <t>Buildings &amp; land</t>
  </si>
  <si>
    <t>Investments in property belonging to third party</t>
  </si>
  <si>
    <t>Machinery</t>
  </si>
  <si>
    <t>Equipment</t>
  </si>
  <si>
    <t>Nedskrivningar</t>
  </si>
  <si>
    <t>Impairment</t>
  </si>
  <si>
    <t>width=10%,decimals=0</t>
  </si>
  <si>
    <t>2023-12-31</t>
  </si>
  <si>
    <t>Koncernen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</si>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</sst>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0" xfId="0" applyFont="1"/>
    <xf numFmtId="0" fontId="0" fillId="0" borderId="1" xfId="0" quotePrefix="1" applyBorder="1" applyAlignment="1">
      <alignment wrapText="1"/>
    </xf>
    <xf numFmtId="0" fontId="0" fillId="0" borderId="0" xfId="0" quotePrefix="1" applyAlignment="1">
      <alignment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G21"/>
  <sheetViews>
    <sheetView tabSelected="1" zoomScale="85" zoomScaleNormal="85" workbookViewId="0">
      <selection activeCell="E10" sqref="E10"/>
    </sheetView>
  </sheetViews>
  <sheetFormatPr defaultRowHeight="18" x14ac:dyDescent="0.55000000000000004"/>
  <cols>
    <col min="2" max="2" width="32.765625" customWidth="1"/>
    <col min="3" max="3" width="9.4609375" customWidth="1"/>
    <col min="4" max="4" width="10.69140625" customWidth="1"/>
    <col min="5" max="6" width="11" customWidth="1"/>
    <col min="7" max="7" width="11.07421875" customWidth="1"/>
  </cols>
  <sheetData>
    <row r="2" spans="2:7" x14ac:dyDescent="0.55000000000000004">
      <c r="C2" s="8" t="s">
        <v>42</v>
      </c>
      <c r="D2" s="9"/>
      <c r="E2" s="9"/>
      <c r="F2" s="9"/>
      <c r="G2" s="9"/>
    </row>
    <row r="3" spans="2:7" ht="87" customHeight="1" x14ac:dyDescent="0.55000000000000004">
      <c r="B3" s="4" t="s">
        <v>43</v>
      </c>
      <c r="C3" s="2" t="s">
        <v>31</v>
      </c>
      <c r="D3" s="2" t="s">
        <v>32</v>
      </c>
      <c r="E3" s="1" t="s">
        <v>33</v>
      </c>
      <c r="F3" s="1" t="s">
        <v>34</v>
      </c>
      <c r="G3" s="1" t="s">
        <v>8</v>
      </c>
    </row>
    <row r="4" spans="2:7" x14ac:dyDescent="0.55000000000000004">
      <c r="B4" s="7" t="s">
        <v>0</v>
      </c>
      <c r="C4" s="7"/>
      <c r="D4" s="7"/>
      <c r="E4" s="7"/>
      <c r="F4" s="7"/>
      <c r="G4" s="10"/>
    </row>
    <row r="5" spans="2:7" x14ac:dyDescent="0.55000000000000004">
      <c r="B5" t="s">
        <v>1</v>
      </c>
      <c r="C5" s="6">
        <v>151.96300000000002</v>
      </c>
      <c r="D5" s="6">
        <v>26.135000000000002</v>
      </c>
      <c r="E5" s="6">
        <v>153.02699999999999</v>
      </c>
      <c r="F5" s="6">
        <v>1450.8</v>
      </c>
      <c r="G5" s="11">
        <f>SUM(C5:F5)</f>
        <v>1781.925</v>
      </c>
    </row>
    <row r="6" spans="2:7" x14ac:dyDescent="0.55000000000000004">
      <c r="B6" t="s">
        <v>2</v>
      </c>
      <c r="C6" s="6" t="s">
        <v>17</v>
      </c>
      <c r="D6" s="6" t="s">
        <v>17</v>
      </c>
      <c r="E6" s="6" t="s">
        <v>17</v>
      </c>
      <c r="F6" s="6">
        <f>0.537-0.1</f>
        <v>0.43700000000000006</v>
      </c>
      <c r="G6" s="11">
        <f>SUM(C6:F6)</f>
        <v>0.43700000000000006</v>
      </c>
    </row>
    <row r="7" spans="2:7" x14ac:dyDescent="0.55000000000000004">
      <c r="B7" t="s">
        <v>3</v>
      </c>
      <c r="C7" s="6">
        <f>2.491+0.1</f>
        <v>2.5910000000000002</v>
      </c>
      <c r="D7" s="6">
        <v>4.0170000000000003</v>
      </c>
      <c r="E7" s="6">
        <f>11.6-0.15</f>
        <v>11.45</v>
      </c>
      <c r="F7" s="6">
        <v>207.81199999999998</v>
      </c>
      <c r="G7" s="11">
        <f>SUM(C7:F7)</f>
        <v>225.86999999999998</v>
      </c>
    </row>
    <row r="8" spans="2:7" x14ac:dyDescent="0.55000000000000004">
      <c r="B8" t="s">
        <v>5</v>
      </c>
      <c r="C8" s="6" t="s">
        <v>17</v>
      </c>
      <c r="D8" s="6" t="s">
        <v>17</v>
      </c>
      <c r="E8" s="6">
        <v>-5.3410000000000002</v>
      </c>
      <c r="F8" s="6">
        <v>-124.43100000000001</v>
      </c>
      <c r="G8" s="11">
        <f>SUM(C8:F8)+0.1</f>
        <v>-129.67200000000003</v>
      </c>
    </row>
    <row r="9" spans="2:7" x14ac:dyDescent="0.55000000000000004">
      <c r="B9" t="s">
        <v>4</v>
      </c>
      <c r="C9" s="6" t="s">
        <v>17</v>
      </c>
      <c r="D9" s="6">
        <v>-0.01</v>
      </c>
      <c r="E9" s="6">
        <v>5.6669999999999998</v>
      </c>
      <c r="F9" s="6">
        <v>-1.222</v>
      </c>
      <c r="G9" s="11">
        <f>SUM(C9:F9)+0.1</f>
        <v>4.5350000000000001</v>
      </c>
    </row>
    <row r="10" spans="2:7" x14ac:dyDescent="0.55000000000000004">
      <c r="B10" t="s">
        <v>6</v>
      </c>
      <c r="C10" s="6">
        <v>-0.629</v>
      </c>
      <c r="D10" s="6">
        <v>-0.28800000000000003</v>
      </c>
      <c r="E10" s="6">
        <v>-0.56200000000000006</v>
      </c>
      <c r="F10" s="6">
        <v>0.78599999999999981</v>
      </c>
      <c r="G10" s="11">
        <f>SUM(C10:F10)+0.1</f>
        <v>-0.5930000000000003</v>
      </c>
    </row>
    <row r="11" spans="2:7" x14ac:dyDescent="0.55000000000000004">
      <c r="B11" t="s">
        <v>7</v>
      </c>
      <c r="C11" s="6">
        <f t="shared" ref="C11:E11" si="0">SUM(C5:C10)</f>
        <v>153.92500000000004</v>
      </c>
      <c r="D11" s="6">
        <f t="shared" si="0"/>
        <v>29.853999999999999</v>
      </c>
      <c r="E11" s="6">
        <f t="shared" si="0"/>
        <v>164.24099999999996</v>
      </c>
      <c r="F11" s="6">
        <f>SUM(F5:F10)+0.4</f>
        <v>1534.5819999999999</v>
      </c>
      <c r="G11" s="11">
        <f>SUM(G5:G10)+0.1</f>
        <v>1882.6019999999996</v>
      </c>
    </row>
    <row r="12" spans="2:7" x14ac:dyDescent="0.55000000000000004">
      <c r="B12" s="7" t="s">
        <v>12</v>
      </c>
      <c r="C12" s="7"/>
      <c r="D12" s="7"/>
      <c r="E12" s="7"/>
      <c r="F12" s="7"/>
      <c r="G12" s="12"/>
    </row>
    <row r="13" spans="2:7" x14ac:dyDescent="0.55000000000000004">
      <c r="B13" t="s">
        <v>1</v>
      </c>
      <c r="C13" s="6">
        <v>-77</v>
      </c>
      <c r="D13" s="6">
        <v>-17</v>
      </c>
      <c r="E13" s="6">
        <v>-104</v>
      </c>
      <c r="F13" s="6">
        <v>-1033</v>
      </c>
      <c r="G13" s="11">
        <f t="shared" ref="G13:G18" si="1">SUM(C13:F13)</f>
        <v>-1231</v>
      </c>
    </row>
    <row r="14" spans="2:7" x14ac:dyDescent="0.55000000000000004">
      <c r="B14" t="s">
        <v>13</v>
      </c>
      <c r="C14" s="6">
        <v>-4.6050000000000004</v>
      </c>
      <c r="D14" s="6">
        <v>-1.794</v>
      </c>
      <c r="E14" s="6">
        <v>-8.7949999999999999</v>
      </c>
      <c r="F14" s="6">
        <f>-188.945-F15</f>
        <v>-169.94499999999999</v>
      </c>
      <c r="G14" s="11">
        <f t="shared" si="1"/>
        <v>-185.13899999999998</v>
      </c>
    </row>
    <row r="15" spans="2:7" x14ac:dyDescent="0.55000000000000004">
      <c r="B15" t="s">
        <v>39</v>
      </c>
      <c r="C15" s="6" t="s">
        <v>17</v>
      </c>
      <c r="D15" s="6" t="s">
        <v>17</v>
      </c>
      <c r="E15" s="6" t="s">
        <v>17</v>
      </c>
      <c r="F15" s="6">
        <v>-19</v>
      </c>
      <c r="G15" s="11">
        <f t="shared" si="1"/>
        <v>-19</v>
      </c>
    </row>
    <row r="16" spans="2:7" x14ac:dyDescent="0.55000000000000004">
      <c r="B16" t="s">
        <v>5</v>
      </c>
      <c r="C16" s="6" t="s">
        <v>17</v>
      </c>
      <c r="D16" s="6" t="s">
        <v>17</v>
      </c>
      <c r="E16" s="6">
        <v>1.8169999999999999</v>
      </c>
      <c r="F16" s="6">
        <v>109.35400000000001</v>
      </c>
      <c r="G16" s="11">
        <f t="shared" si="1"/>
        <v>111.17100000000001</v>
      </c>
    </row>
    <row r="17" spans="2:7" x14ac:dyDescent="0.55000000000000004">
      <c r="B17" t="s">
        <v>4</v>
      </c>
      <c r="C17" s="6" t="s">
        <v>17</v>
      </c>
      <c r="D17" s="6" t="s">
        <v>17</v>
      </c>
      <c r="E17" s="6">
        <v>0.66300000000000003</v>
      </c>
      <c r="F17" s="6">
        <v>0.82399999999999995</v>
      </c>
      <c r="G17" s="11">
        <f t="shared" si="1"/>
        <v>1.4870000000000001</v>
      </c>
    </row>
    <row r="18" spans="2:7" x14ac:dyDescent="0.55000000000000004">
      <c r="B18" t="s">
        <v>6</v>
      </c>
      <c r="C18" s="6">
        <v>0.57799999999999996</v>
      </c>
      <c r="D18" s="6">
        <v>0.13900000000000001</v>
      </c>
      <c r="E18" s="6">
        <v>0.5</v>
      </c>
      <c r="F18" s="6">
        <v>-1.07</v>
      </c>
      <c r="G18" s="11">
        <f t="shared" si="1"/>
        <v>0.14700000000000002</v>
      </c>
    </row>
    <row r="19" spans="2:7" x14ac:dyDescent="0.55000000000000004">
      <c r="B19" t="s">
        <v>7</v>
      </c>
      <c r="C19" s="6">
        <f t="shared" ref="C19:G19" si="2">SUM(C13:C18)</f>
        <v>-81.027000000000001</v>
      </c>
      <c r="D19" s="6">
        <f t="shared" si="2"/>
        <v>-18.655000000000001</v>
      </c>
      <c r="E19" s="6">
        <f>SUM(E13:E18)+0.4</f>
        <v>-109.41500000000001</v>
      </c>
      <c r="F19" s="6">
        <f t="shared" si="2"/>
        <v>-1112.8369999999998</v>
      </c>
      <c r="G19" s="11">
        <f t="shared" si="2"/>
        <v>-1322.3339999999998</v>
      </c>
    </row>
    <row r="20" spans="2:7" x14ac:dyDescent="0.55000000000000004">
      <c r="B20" t="s">
        <v>14</v>
      </c>
      <c r="C20" s="6">
        <f t="shared" ref="C20:F20" si="3">C11+C19</f>
        <v>72.898000000000039</v>
      </c>
      <c r="D20" s="6">
        <f t="shared" si="3"/>
        <v>11.198999999999998</v>
      </c>
      <c r="E20" s="6">
        <f t="shared" si="3"/>
        <v>54.825999999999951</v>
      </c>
      <c r="F20" s="6">
        <f t="shared" si="3"/>
        <v>421.74500000000012</v>
      </c>
      <c r="G20" s="11">
        <f>G11+G19+1</f>
        <v>561.2679999999998</v>
      </c>
    </row>
    <row r="21" spans="2:7" x14ac:dyDescent="0.55000000000000004">
      <c r="B21" t="s">
        <v>15</v>
      </c>
      <c r="C21" s="6">
        <v>75</v>
      </c>
      <c r="D21" s="6">
        <v>9</v>
      </c>
      <c r="E21" s="6">
        <v>49</v>
      </c>
      <c r="F21" s="6">
        <v>418</v>
      </c>
      <c r="G21" s="11">
        <f>SUM(C21:F21)</f>
        <v>551</v>
      </c>
    </row>
  </sheetData>
  <mergeCells count="3">
    <mergeCell ref="B4:F4"/>
    <mergeCell ref="B12:F12"/>
    <mergeCell ref="C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G21"/>
  <sheetViews>
    <sheetView workbookViewId="0">
      <selection activeCell="D12" sqref="D12"/>
    </sheetView>
  </sheetViews>
  <sheetFormatPr defaultRowHeight="18" x14ac:dyDescent="0.55000000000000004"/>
  <cols>
    <col min="2" max="2" width="42.4609375" customWidth="1"/>
    <col min="4" max="4" width="12" customWidth="1"/>
    <col min="5" max="6" width="10.69140625" customWidth="1"/>
    <col min="7" max="7" width="10" customWidth="1"/>
  </cols>
  <sheetData>
    <row r="2" spans="2:7" x14ac:dyDescent="0.55000000000000004">
      <c r="C2" s="8" t="s">
        <v>42</v>
      </c>
      <c r="D2" s="9"/>
      <c r="E2" s="9"/>
      <c r="F2" s="9"/>
      <c r="G2" s="9"/>
    </row>
    <row r="3" spans="2:7" ht="72" x14ac:dyDescent="0.55000000000000004">
      <c r="B3" s="4" t="s">
        <v>44</v>
      </c>
      <c r="C3" s="2" t="s">
        <v>35</v>
      </c>
      <c r="D3" s="2" t="s">
        <v>36</v>
      </c>
      <c r="E3" s="1" t="s">
        <v>37</v>
      </c>
      <c r="F3" s="1" t="s">
        <v>38</v>
      </c>
      <c r="G3" s="1" t="s">
        <v>30</v>
      </c>
    </row>
    <row r="4" spans="2:7" x14ac:dyDescent="0.55000000000000004">
      <c r="B4" t="s">
        <v>18</v>
      </c>
    </row>
    <row r="5" spans="2:7" x14ac:dyDescent="0.55000000000000004">
      <c r="B5" t="s">
        <v>19</v>
      </c>
    </row>
    <row r="6" spans="2:7" x14ac:dyDescent="0.55000000000000004">
      <c r="B6" t="s">
        <v>20</v>
      </c>
    </row>
    <row r="7" spans="2:7" x14ac:dyDescent="0.55000000000000004">
      <c r="B7" t="s">
        <v>21</v>
      </c>
    </row>
    <row r="8" spans="2:7" x14ac:dyDescent="0.55000000000000004">
      <c r="B8" t="s">
        <v>23</v>
      </c>
    </row>
    <row r="9" spans="2:7" x14ac:dyDescent="0.55000000000000004">
      <c r="B9" t="s">
        <v>22</v>
      </c>
    </row>
    <row r="10" spans="2:7" x14ac:dyDescent="0.55000000000000004">
      <c r="B10" t="s">
        <v>24</v>
      </c>
    </row>
    <row r="11" spans="2:7" x14ac:dyDescent="0.55000000000000004">
      <c r="B11" t="s">
        <v>25</v>
      </c>
    </row>
    <row r="12" spans="2:7" x14ac:dyDescent="0.55000000000000004">
      <c r="B12" t="s">
        <v>26</v>
      </c>
    </row>
    <row r="13" spans="2:7" x14ac:dyDescent="0.55000000000000004">
      <c r="B13" t="s">
        <v>19</v>
      </c>
    </row>
    <row r="14" spans="2:7" x14ac:dyDescent="0.55000000000000004">
      <c r="B14" t="s">
        <v>27</v>
      </c>
    </row>
    <row r="15" spans="2:7" x14ac:dyDescent="0.55000000000000004">
      <c r="B15" t="s">
        <v>40</v>
      </c>
    </row>
    <row r="16" spans="2:7" x14ac:dyDescent="0.55000000000000004">
      <c r="B16" t="s">
        <v>23</v>
      </c>
    </row>
    <row r="17" spans="2:2" x14ac:dyDescent="0.55000000000000004">
      <c r="B17" t="s">
        <v>22</v>
      </c>
    </row>
    <row r="18" spans="2:2" x14ac:dyDescent="0.55000000000000004">
      <c r="B18" t="s">
        <v>24</v>
      </c>
    </row>
    <row r="19" spans="2:2" x14ac:dyDescent="0.55000000000000004">
      <c r="B19" t="s">
        <v>25</v>
      </c>
    </row>
    <row r="20" spans="2:2" x14ac:dyDescent="0.55000000000000004">
      <c r="B20" t="s">
        <v>28</v>
      </c>
    </row>
    <row r="21" spans="2:2" x14ac:dyDescent="0.55000000000000004">
      <c r="B21" t="s">
        <v>29</v>
      </c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G21"/>
  <sheetViews>
    <sheetView workbookViewId="0">
      <selection activeCell="H13" sqref="H13"/>
    </sheetView>
  </sheetViews>
  <sheetFormatPr defaultRowHeight="18" x14ac:dyDescent="0.55000000000000004"/>
  <sheetData>
    <row r="1" spans="1:7" x14ac:dyDescent="0.55000000000000004">
      <c r="C1" s="3" t="s">
        <v>41</v>
      </c>
      <c r="D1" s="3" t="s">
        <v>41</v>
      </c>
      <c r="E1" s="3" t="s">
        <v>41</v>
      </c>
      <c r="F1" s="3" t="s">
        <v>41</v>
      </c>
      <c r="G1" s="3" t="s">
        <v>41</v>
      </c>
    </row>
    <row r="2" spans="1:7" x14ac:dyDescent="0.55000000000000004">
      <c r="A2" t="s">
        <v>9</v>
      </c>
      <c r="C2" s="3"/>
      <c r="D2" s="3"/>
      <c r="E2" s="3"/>
      <c r="F2" s="3"/>
      <c r="G2" s="3"/>
    </row>
    <row r="3" spans="1:7" x14ac:dyDescent="0.55000000000000004">
      <c r="A3" t="s">
        <v>9</v>
      </c>
      <c r="B3" s="5"/>
    </row>
    <row r="4" spans="1:7" x14ac:dyDescent="0.55000000000000004">
      <c r="A4" t="s">
        <v>10</v>
      </c>
    </row>
    <row r="11" spans="1:7" x14ac:dyDescent="0.55000000000000004">
      <c r="A11" t="s">
        <v>11</v>
      </c>
    </row>
    <row r="12" spans="1:7" x14ac:dyDescent="0.55000000000000004">
      <c r="A12" t="s">
        <v>10</v>
      </c>
    </row>
    <row r="19" spans="1:1" x14ac:dyDescent="0.55000000000000004">
      <c r="A19" t="s">
        <v>16</v>
      </c>
    </row>
    <row r="20" spans="1:1" x14ac:dyDescent="0.55000000000000004">
      <c r="A20" t="s">
        <v>16</v>
      </c>
    </row>
    <row r="21" spans="1:1" x14ac:dyDescent="0.55000000000000004">
      <c r="A21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EF96FB-AABE-4785-8B85-0C61E6A3F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2021-02-04T10:43:56Z</dcterms:created>
  <dcterms:modified xsi:type="dcterms:W3CDTF">2025-03-27T10:50:59Z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